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Users\59972\Downloads\"/>
    </mc:Choice>
  </mc:AlternateContent>
  <xr:revisionPtr revIDLastSave="0" documentId="13_ncr:1_{64C56714-67E4-4240-A4D5-F65F9E4CE6FE}" xr6:coauthVersionLast="47" xr6:coauthVersionMax="47" xr10:uidLastSave="{00000000-0000-0000-0000-000000000000}"/>
  <bookViews>
    <workbookView xWindow="-120" yWindow="-120" windowWidth="38640" windowHeight="21120" xr2:uid="{00000000-000D-0000-FFFF-FFFF00000000}"/>
  </bookViews>
  <sheets>
    <sheet name="Introduction" sheetId="10" r:id="rId1"/>
    <sheet name="DR Admin-Planning Budget" sheetId="4" r:id="rId2"/>
    <sheet name="Cost Allocation Guide" sheetId="9" r:id="rId3"/>
  </sheets>
  <definedNames>
    <definedName name="_xlnm._FilterDatabase" localSheetId="2" hidden="1">'Cost Allocation Guide'!$A$1:$A$54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35" i="4" l="1"/>
  <c r="R35" i="4" s="1"/>
  <c r="H35" i="4"/>
  <c r="H11" i="4"/>
  <c r="C5" i="4"/>
  <c r="C6" i="4"/>
  <c r="N34" i="4"/>
  <c r="O34" i="4" s="1"/>
  <c r="N36" i="4"/>
  <c r="R36" i="4" s="1"/>
  <c r="N37" i="4"/>
  <c r="P37" i="4" s="1"/>
  <c r="N38" i="4"/>
  <c r="P38" i="4" s="1"/>
  <c r="N39" i="4"/>
  <c r="O39" i="4" s="1"/>
  <c r="H34" i="4"/>
  <c r="H36" i="4"/>
  <c r="H37" i="4"/>
  <c r="H38" i="4"/>
  <c r="H39" i="4"/>
  <c r="H40" i="4"/>
  <c r="N33" i="4"/>
  <c r="P33" i="4" s="1"/>
  <c r="U12" i="4"/>
  <c r="U13" i="4"/>
  <c r="U14" i="4"/>
  <c r="U15" i="4"/>
  <c r="U16" i="4"/>
  <c r="U17" i="4"/>
  <c r="U18" i="4"/>
  <c r="U19" i="4"/>
  <c r="U20" i="4"/>
  <c r="U21" i="4"/>
  <c r="U22" i="4"/>
  <c r="U23" i="4"/>
  <c r="U24" i="4"/>
  <c r="U25" i="4"/>
  <c r="U26" i="4"/>
  <c r="U27" i="4"/>
  <c r="U11" i="4"/>
  <c r="O11" i="4"/>
  <c r="O20" i="4"/>
  <c r="I20" i="4"/>
  <c r="J20" i="4" s="1"/>
  <c r="O35" i="4" l="1"/>
  <c r="P35" i="4"/>
  <c r="Q35" i="4"/>
  <c r="Q36" i="4"/>
  <c r="P36" i="4"/>
  <c r="O36" i="4"/>
  <c r="Q34" i="4"/>
  <c r="R34" i="4"/>
  <c r="O33" i="4"/>
  <c r="P34" i="4"/>
  <c r="R33" i="4"/>
  <c r="Q33" i="4"/>
  <c r="O38" i="4"/>
  <c r="R39" i="4"/>
  <c r="O37" i="4"/>
  <c r="Q39" i="4"/>
  <c r="R38" i="4"/>
  <c r="P39" i="4"/>
  <c r="Q38" i="4"/>
  <c r="R37" i="4"/>
  <c r="Q37" i="4"/>
  <c r="N40" i="4"/>
  <c r="S35" i="4" l="1"/>
  <c r="S34" i="4"/>
  <c r="S38" i="4"/>
  <c r="S36" i="4"/>
  <c r="S39" i="4"/>
  <c r="S37" i="4"/>
  <c r="P40" i="4"/>
  <c r="Q40" i="4"/>
  <c r="Q41" i="4" s="1"/>
  <c r="R40" i="4"/>
  <c r="O40" i="4"/>
  <c r="H33" i="4"/>
  <c r="O21" i="4"/>
  <c r="O22" i="4"/>
  <c r="O23" i="4"/>
  <c r="O24" i="4"/>
  <c r="I21" i="4"/>
  <c r="J21" i="4" s="1"/>
  <c r="I22" i="4"/>
  <c r="J22" i="4" s="1"/>
  <c r="I23" i="4"/>
  <c r="J23" i="4" s="1"/>
  <c r="I24" i="4"/>
  <c r="J24" i="4" s="1"/>
  <c r="H21" i="4"/>
  <c r="H22" i="4"/>
  <c r="H23" i="4"/>
  <c r="H24" i="4"/>
  <c r="I12" i="4"/>
  <c r="J12" i="4" s="1"/>
  <c r="I13" i="4"/>
  <c r="J13" i="4" s="1"/>
  <c r="I14" i="4"/>
  <c r="J14" i="4" s="1"/>
  <c r="I15" i="4"/>
  <c r="J15" i="4" s="1"/>
  <c r="I16" i="4"/>
  <c r="J16" i="4" s="1"/>
  <c r="I17" i="4"/>
  <c r="J17" i="4" s="1"/>
  <c r="I18" i="4"/>
  <c r="J18" i="4" s="1"/>
  <c r="I19" i="4"/>
  <c r="J19" i="4" s="1"/>
  <c r="I25" i="4"/>
  <c r="J25" i="4" s="1"/>
  <c r="I26" i="4"/>
  <c r="J26" i="4" s="1"/>
  <c r="I27" i="4"/>
  <c r="J27" i="4" s="1"/>
  <c r="I11" i="4"/>
  <c r="J11" i="4" s="1"/>
  <c r="H12" i="4"/>
  <c r="H13" i="4"/>
  <c r="H14" i="4"/>
  <c r="H15" i="4"/>
  <c r="H16" i="4"/>
  <c r="H17" i="4"/>
  <c r="H18" i="4"/>
  <c r="H19" i="4"/>
  <c r="H20" i="4"/>
  <c r="T20" i="4" s="1"/>
  <c r="H25" i="4"/>
  <c r="H26" i="4"/>
  <c r="H27" i="4"/>
  <c r="O27" i="4"/>
  <c r="O26" i="4"/>
  <c r="O25" i="4"/>
  <c r="O19" i="4"/>
  <c r="O18" i="4"/>
  <c r="O17" i="4"/>
  <c r="O16" i="4"/>
  <c r="O15" i="4"/>
  <c r="O14" i="4"/>
  <c r="O13" i="4"/>
  <c r="O12" i="4"/>
  <c r="S23" i="4" l="1"/>
  <c r="P22" i="4"/>
  <c r="Q22" i="4"/>
  <c r="V22" i="4" s="1"/>
  <c r="S22" i="4"/>
  <c r="T23" i="4"/>
  <c r="R22" i="4"/>
  <c r="W22" i="4" s="1"/>
  <c r="P21" i="4"/>
  <c r="P24" i="4"/>
  <c r="S24" i="4"/>
  <c r="Q23" i="4"/>
  <c r="V23" i="4" s="1"/>
  <c r="S21" i="4"/>
  <c r="T24" i="4"/>
  <c r="R23" i="4"/>
  <c r="W23" i="4" s="1"/>
  <c r="R24" i="4"/>
  <c r="W24" i="4" s="1"/>
  <c r="P23" i="4"/>
  <c r="T21" i="4"/>
  <c r="Q24" i="4"/>
  <c r="V24" i="4" s="1"/>
  <c r="T22" i="4"/>
  <c r="R21" i="4"/>
  <c r="W21" i="4" s="1"/>
  <c r="Q21" i="4"/>
  <c r="V21" i="4" s="1"/>
  <c r="Q15" i="4"/>
  <c r="V15" i="4" s="1"/>
  <c r="S17" i="4"/>
  <c r="T18" i="4"/>
  <c r="P14" i="4"/>
  <c r="S13" i="4"/>
  <c r="Q19" i="4"/>
  <c r="V19" i="4" s="1"/>
  <c r="P25" i="4"/>
  <c r="R26" i="4"/>
  <c r="W26" i="4" s="1"/>
  <c r="P12" i="4"/>
  <c r="R18" i="4"/>
  <c r="W18" i="4" s="1"/>
  <c r="S25" i="4"/>
  <c r="Q13" i="4"/>
  <c r="V13" i="4" s="1"/>
  <c r="P26" i="4"/>
  <c r="T25" i="4"/>
  <c r="P16" i="4"/>
  <c r="R11" i="4"/>
  <c r="W11" i="4" s="1"/>
  <c r="Q17" i="4"/>
  <c r="V17" i="4" s="1"/>
  <c r="P18" i="4"/>
  <c r="T14" i="4"/>
  <c r="P20" i="4"/>
  <c r="R20" i="4"/>
  <c r="W20" i="4" s="1"/>
  <c r="Q20" i="4"/>
  <c r="V20" i="4" s="1"/>
  <c r="P27" i="4"/>
  <c r="T27" i="4"/>
  <c r="Q26" i="4"/>
  <c r="V26" i="4" s="1"/>
  <c r="S20" i="4"/>
  <c r="P19" i="4"/>
  <c r="R17" i="4"/>
  <c r="W17" i="4" s="1"/>
  <c r="P15" i="4"/>
  <c r="R13" i="4"/>
  <c r="W13" i="4" s="1"/>
  <c r="R27" i="4"/>
  <c r="W27" i="4" s="1"/>
  <c r="S18" i="4"/>
  <c r="P17" i="4"/>
  <c r="S14" i="4"/>
  <c r="P13" i="4"/>
  <c r="Q27" i="4"/>
  <c r="V27" i="4" s="1"/>
  <c r="T16" i="4"/>
  <c r="R14" i="4"/>
  <c r="W14" i="4" s="1"/>
  <c r="T12" i="4"/>
  <c r="S27" i="4"/>
  <c r="Q11" i="4"/>
  <c r="V11" i="4" s="1"/>
  <c r="R25" i="4"/>
  <c r="W25" i="4" s="1"/>
  <c r="T19" i="4"/>
  <c r="Q18" i="4"/>
  <c r="V18" i="4" s="1"/>
  <c r="S16" i="4"/>
  <c r="T15" i="4"/>
  <c r="Q14" i="4"/>
  <c r="V14" i="4" s="1"/>
  <c r="S12" i="4"/>
  <c r="T11" i="4"/>
  <c r="T26" i="4"/>
  <c r="Q25" i="4"/>
  <c r="V25" i="4" s="1"/>
  <c r="S19" i="4"/>
  <c r="R16" i="4"/>
  <c r="W16" i="4" s="1"/>
  <c r="S15" i="4"/>
  <c r="R12" i="4"/>
  <c r="W12" i="4" s="1"/>
  <c r="P11" i="4"/>
  <c r="S11" i="4"/>
  <c r="S26" i="4"/>
  <c r="R19" i="4"/>
  <c r="W19" i="4" s="1"/>
  <c r="T17" i="4"/>
  <c r="Q16" i="4"/>
  <c r="V16" i="4" s="1"/>
  <c r="R15" i="4"/>
  <c r="W15" i="4" s="1"/>
  <c r="T13" i="4"/>
  <c r="Q12" i="4"/>
  <c r="V12" i="4" s="1"/>
  <c r="W28" i="4" l="1"/>
  <c r="V28" i="4"/>
  <c r="Q28" i="4"/>
  <c r="S28" i="4"/>
  <c r="T28" i="4"/>
  <c r="R28" i="4"/>
  <c r="P28" i="4"/>
  <c r="R41" i="4"/>
  <c r="S33" i="4"/>
  <c r="O41" i="4"/>
  <c r="S40" i="4"/>
  <c r="P41" i="4"/>
  <c r="E6" i="4" l="1"/>
  <c r="F6" i="4" s="1"/>
  <c r="E5" i="4"/>
  <c r="F5" i="4" s="1"/>
  <c r="S4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Kathryn Mayrose</author>
  </authors>
  <commentList>
    <comment ref="B3" authorId="0" shapeId="0" xr:uid="{497492E6-4994-4795-B707-FEC70F4B8290}">
      <text>
        <r>
          <rPr>
            <sz val="9"/>
            <color indexed="81"/>
            <rFont val="Tahoma"/>
            <family val="2"/>
          </rPr>
          <t>Enter the award amount as it appears in the Appropriation Announcement in the Federal Register Notice.</t>
        </r>
      </text>
    </comment>
    <comment ref="D5" authorId="0" shapeId="0" xr:uid="{AEEDD11A-7BB7-4953-B05F-CE052E36E4E1}">
      <text>
        <r>
          <rPr>
            <sz val="9"/>
            <color indexed="81"/>
            <rFont val="Tahoma"/>
            <family val="2"/>
          </rPr>
          <t>Enter the amount of admin funds listed in the most recent HUD-approved action plan or amendment. If not yet approved by HUD, you may enter the amount from a draft action plan for budgeting purpose. Remember to replace it with the HUD-approved amount later, if different.</t>
        </r>
      </text>
    </comment>
    <comment ref="D6" authorId="0" shapeId="0" xr:uid="{CA679E7A-BDE5-4D25-A9BC-2410949BFBFF}">
      <text>
        <r>
          <rPr>
            <sz val="9"/>
            <color indexed="81"/>
            <rFont val="Tahoma"/>
            <family val="2"/>
          </rPr>
          <t>Enter the amount of planning funds listed in the most recent HUD-approved action plan or amendment. If not yet approved by HUD, you may enter the amount from a draft action plan for budgeting purpose. Remember to replace it with the HUD-approved amount later, if different.</t>
        </r>
      </text>
    </comment>
    <comment ref="H9" authorId="0" shapeId="0" xr:uid="{51E207DA-11CA-40CB-9300-013BD5765541}">
      <text>
        <r>
          <rPr>
            <sz val="9"/>
            <color indexed="81"/>
            <rFont val="Tahoma"/>
            <family val="2"/>
          </rPr>
          <t>For each staff position entered in column A, enter the percentage of their time that will be charged to state/local funds, DR admin, DR planning and DR ADCs. Each row should total 100% in column H.</t>
        </r>
      </text>
    </comment>
    <comment ref="A10" authorId="0" shapeId="0" xr:uid="{23CB5407-312D-422F-B3DE-19E4145B2D67}">
      <text>
        <r>
          <rPr>
            <sz val="9"/>
            <color indexed="81"/>
            <rFont val="Tahoma"/>
            <family val="2"/>
          </rPr>
          <t>Enter all staff positions that will be charging admin, planning and/or ADCs to the award. Entering names is optional.</t>
        </r>
      </text>
    </comment>
    <comment ref="B10" authorId="0" shapeId="0" xr:uid="{FE95C50C-5610-45EA-A345-4FDF88D55E89}">
      <text>
        <r>
          <rPr>
            <sz val="9"/>
            <color indexed="81"/>
            <rFont val="Tahoma"/>
            <family val="2"/>
          </rPr>
          <t>Enter the position title of the person each staff member in column A directly reports to.</t>
        </r>
      </text>
    </comment>
    <comment ref="C10" authorId="0" shapeId="0" xr:uid="{B1689017-5404-4CD9-9979-C6EC0DC2499E}">
      <text>
        <r>
          <rPr>
            <sz val="9"/>
            <color indexed="81"/>
            <rFont val="Tahoma"/>
            <family val="2"/>
          </rPr>
          <t>Select the correct employment type from the dropdown menu. Note that the data for this dropdown is contained in cells A44-48.</t>
        </r>
      </text>
    </comment>
    <comment ref="O10" authorId="0" shapeId="0" xr:uid="{52A968EB-8615-41CD-AC9F-22392BBEC63E}">
      <text>
        <r>
          <rPr>
            <sz val="9"/>
            <color indexed="81"/>
            <rFont val="Tahoma"/>
            <family val="2"/>
          </rPr>
          <t>The total hourly rate is programmed to be the sum of the base + fringe rates (columns M and N). Alternately, you may overwrite the formula in this column and enter a flat total hourly rate.</t>
        </r>
      </text>
    </comment>
    <comment ref="J32" authorId="0" shapeId="0" xr:uid="{C40BD6FB-2E8A-4BAE-9C1F-849A25F3B17B}">
      <text>
        <r>
          <rPr>
            <sz val="9"/>
            <color indexed="81"/>
            <rFont val="Tahoma"/>
            <family val="2"/>
          </rPr>
          <t>Unit type may be lump sum, months, years or another unit type that is specific to the item in column A.</t>
        </r>
      </text>
    </comment>
  </commentList>
</comments>
</file>

<file path=xl/sharedStrings.xml><?xml version="1.0" encoding="utf-8"?>
<sst xmlns="http://schemas.openxmlformats.org/spreadsheetml/2006/main" count="200" uniqueCount="125">
  <si>
    <t>Total</t>
  </si>
  <si>
    <t>Unmet Needs Data Collection &amp; Analysis</t>
  </si>
  <si>
    <t>Human Resources</t>
  </si>
  <si>
    <t>Reports To</t>
  </si>
  <si>
    <t>Total Hourly Rate</t>
  </si>
  <si>
    <t>Deployment Type</t>
  </si>
  <si>
    <t>Hours Worked Per Pay Period</t>
  </si>
  <si>
    <t>Hours Worked Per Year</t>
  </si>
  <si>
    <t>Dropdown Options - Do not delete</t>
  </si>
  <si>
    <t>State/Local</t>
  </si>
  <si>
    <t>Unit Quantity</t>
  </si>
  <si>
    <t>OTHER EXPENSES</t>
  </si>
  <si>
    <t>Item</t>
  </si>
  <si>
    <t>Description</t>
  </si>
  <si>
    <t>DR Admin</t>
  </si>
  <si>
    <t>DR Planning</t>
  </si>
  <si>
    <t>Unit Type</t>
  </si>
  <si>
    <t>Unit Cost</t>
  </si>
  <si>
    <t>Total %</t>
  </si>
  <si>
    <t>Salary and Hours</t>
  </si>
  <si>
    <t>Expense Details</t>
  </si>
  <si>
    <t>Cost Allocation %</t>
  </si>
  <si>
    <t>Cost Allocation $</t>
  </si>
  <si>
    <t>DR Activity Delivery Costs</t>
  </si>
  <si>
    <t>Notes</t>
  </si>
  <si>
    <t>OTHER EXPENSES TOTAL (LIFE OF THE GRANT):</t>
  </si>
  <si>
    <t>N/A</t>
  </si>
  <si>
    <t>Part time staff augmentation</t>
  </si>
  <si>
    <t>Subrecipient staff</t>
  </si>
  <si>
    <t xml:space="preserve"> Base Hourly Rate</t>
  </si>
  <si>
    <t>Number of Years</t>
  </si>
  <si>
    <t>Total Annual Cost</t>
  </si>
  <si>
    <t>Annual Budget</t>
  </si>
  <si>
    <t>Admin</t>
  </si>
  <si>
    <t>Planning</t>
  </si>
  <si>
    <t>Policy Change Control Board</t>
  </si>
  <si>
    <t>Legal: Real Estate Contracts, Land  &amp; Construction</t>
  </si>
  <si>
    <t>Legal: Federal &amp; State Contracts &amp; Finance</t>
  </si>
  <si>
    <t>Legal: Externally Procured Specialty Areas</t>
  </si>
  <si>
    <t>Communications &amp; External Affairs: Elected Official and Stakeholder Liaison</t>
  </si>
  <si>
    <t>Communications &amp; External Affairs: Public Communications &amp; Engagement</t>
  </si>
  <si>
    <t>Communications &amp; External Affairs: Limited English Proficiency Activities</t>
  </si>
  <si>
    <t>Internal/External Audit: Program</t>
  </si>
  <si>
    <t>Internal/External Audit: Financial</t>
  </si>
  <si>
    <t>Program: Application Intake and Case Management</t>
  </si>
  <si>
    <t>Program: Property or Site Inspection</t>
  </si>
  <si>
    <t>Client Services: Appeal Process and Client Grievance Resolution</t>
  </si>
  <si>
    <t>Program: Digitized Process Map</t>
  </si>
  <si>
    <t>Program: General Project Management</t>
  </si>
  <si>
    <t>Program: Production Reporting</t>
  </si>
  <si>
    <t>Contract Management: Procurement</t>
  </si>
  <si>
    <t>Contract Management: Agreements</t>
  </si>
  <si>
    <t>Contract Management: Oversight</t>
  </si>
  <si>
    <t>Contract Management: Dispute Resolution</t>
  </si>
  <si>
    <t>Program: Assistance Award Calculation</t>
  </si>
  <si>
    <t>Cross-Cutting: Environmental Review</t>
  </si>
  <si>
    <t>Cross-Cutting: Labor Standards/Davis Bacon</t>
  </si>
  <si>
    <t>Cross-Cutting: URA for Relocation &amp; Acquisition</t>
  </si>
  <si>
    <t>Cross-Cutting: Section 3</t>
  </si>
  <si>
    <t>Executive Management: Production Oversight and Support</t>
  </si>
  <si>
    <t>Executive Management: HUD Liaison</t>
  </si>
  <si>
    <t>Policies and Procedures Development</t>
  </si>
  <si>
    <t>Staff/Partner Training</t>
  </si>
  <si>
    <t>Legal: Admin Personnel &amp; Operations</t>
  </si>
  <si>
    <t>Communications &amp; External Affairs: Website Development and Maintenance</t>
  </si>
  <si>
    <t>Program: Construction Management Services</t>
  </si>
  <si>
    <t>Program: Quality Assurance/Quality Control</t>
  </si>
  <si>
    <t>Program: Project, Subrecipient and/or Contractor Monitoring</t>
  </si>
  <si>
    <t>DRGR: Action Plan &amp; Amendments</t>
  </si>
  <si>
    <t>DRGR: Project &amp; Activity Setup</t>
  </si>
  <si>
    <t>DRGR: Quarterly Performance Reports (QPRs)</t>
  </si>
  <si>
    <t>Program: File Closeout</t>
  </si>
  <si>
    <t>System of Record: Digital File Cabinet</t>
  </si>
  <si>
    <t>System of Record: Compliance Reporting</t>
  </si>
  <si>
    <t>System of Record: Audit Review</t>
  </si>
  <si>
    <t>Cross-Cutting: DOB/VOB (Stafford Act)</t>
  </si>
  <si>
    <t>Financial Management: Internal Controls</t>
  </si>
  <si>
    <t>Grant Accounting: Receipts</t>
  </si>
  <si>
    <t>Grant Accounting: Disbursements</t>
  </si>
  <si>
    <t>Grant Accounting: Reconciliation</t>
  </si>
  <si>
    <t>Financial Management: Calendar of Financial Management Processes</t>
  </si>
  <si>
    <t>Accounting System: Chart of Accounts</t>
  </si>
  <si>
    <t>Accounting System: Financial Data for DRGR Entries</t>
  </si>
  <si>
    <t>Accounting System: Financial Reporting</t>
  </si>
  <si>
    <t>Executive Management:  Program Calendar &amp; Work Plan</t>
  </si>
  <si>
    <t>If training is related to a specific activity, may charge as ADC</t>
  </si>
  <si>
    <t>If contracts are for a specific activity, may charge as ADC</t>
  </si>
  <si>
    <t>If related to a specific activity, may charge as ADC</t>
  </si>
  <si>
    <t>Admin or Planning--see Notes</t>
  </si>
  <si>
    <t>Depends on the product or service being procured</t>
  </si>
  <si>
    <t>See Notes</t>
  </si>
  <si>
    <t>If related to a planning-only activity, may charge as planning</t>
  </si>
  <si>
    <t>Depends on the nature and purpose of the activities</t>
  </si>
  <si>
    <t>May Be Any--See Notes</t>
  </si>
  <si>
    <t>Activity Delivery Cost (ADC)</t>
  </si>
  <si>
    <t>Admin or ADC--see Notes</t>
  </si>
  <si>
    <t>Start Date</t>
  </si>
  <si>
    <t>End Date</t>
  </si>
  <si>
    <t>Approved Action Plan Budget</t>
  </si>
  <si>
    <t>Balance to Reconcile</t>
  </si>
  <si>
    <t>Max HUD Allowed %</t>
  </si>
  <si>
    <t>Max HUD Allowed $</t>
  </si>
  <si>
    <t>DRGR: Drawdown Management</t>
  </si>
  <si>
    <t>Overhead</t>
  </si>
  <si>
    <t>Supplies and Equipment (note restrictions in CDBG regulations)</t>
  </si>
  <si>
    <r>
      <t xml:space="preserve">Cost Allocation Category
</t>
    </r>
    <r>
      <rPr>
        <i/>
        <sz val="8"/>
        <color theme="0"/>
        <rFont val="Calibri"/>
        <family val="2"/>
        <scheme val="minor"/>
      </rPr>
      <t>Note: Anything coded as admin may be ADC if undertaken by a subrecipient in service of a specific program or project</t>
    </r>
  </si>
  <si>
    <t>STAFF EXPENSES</t>
  </si>
  <si>
    <t>Position Title</t>
  </si>
  <si>
    <t>Position Details</t>
  </si>
  <si>
    <t>Actual Projected</t>
  </si>
  <si>
    <t>Overall Grant Budget</t>
  </si>
  <si>
    <t>Total:</t>
  </si>
  <si>
    <t>Total Admin Costs Over Grant Term</t>
  </si>
  <si>
    <t>Total Planning Costs Over Grant Term</t>
  </si>
  <si>
    <t>CDBG-DR Admin, Planning and Activity Delivery Cost Budget</t>
  </si>
  <si>
    <t>Cost Allocation Type</t>
  </si>
  <si>
    <t>TOTAL CDBG-DR AWARD</t>
  </si>
  <si>
    <t>Employment Type</t>
  </si>
  <si>
    <t>Fringe Hourly Rate</t>
  </si>
  <si>
    <r>
      <t xml:space="preserve">Sample Standard Activities for Admin, Planning and Program Management
</t>
    </r>
    <r>
      <rPr>
        <i/>
        <sz val="8"/>
        <color theme="0"/>
        <rFont val="Calibri"/>
        <family val="2"/>
        <scheme val="minor"/>
      </rPr>
      <t>Note: There may be additional activities involved with administering a DR award, and/or not all of the activities in this list may be used.</t>
    </r>
  </si>
  <si>
    <t>Coordinator</t>
  </si>
  <si>
    <t>Manager</t>
  </si>
  <si>
    <t xml:space="preserve">This administrative and planning budget template was developed by Capital Access to provide HUD grantees an opportunity to estimate the total administrative and planning expenditures throughout the life of their CDBG-DR and/or MIT grants. The first tab of this template can track planning costs (no more than 15% of total grant allocation) and administrative (no more than 5% of total grant allocation) program expenditures that can inform a grantee's implementation plan and staff organization. Please make note of all comments on cells in this tab, which can be identified by the red marks on the cell corners. 
The second tab of this template contains a list of activities and how their costs can be allocated as an administrative, planning, or activity delivery cost. </t>
  </si>
  <si>
    <t>Full-time employed with Grantee</t>
  </si>
  <si>
    <t>Part time Grantee position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</si>
</sst>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Red]&quot;$&quot;#,##0.00"/>
    <numFmt numFmtId="166" formatCode="_(&quot;$&quot;* #,##0_);_(&quot;$&quot;* \(#,##0\);_(&quot;$&quot;* &quot;-&quot;??_);_(@_)"/>
    <numFmt numFmtId="167" formatCode="0.0"/>
  </numFmts>
  <fonts count="16" x14ac:knownFonts="1">
    <font>
      <sz val="11"/>
      <color theme="1"/>
      <name val="Calibri"/>
      <family val="2"/>
      <scheme val="minor"/>
    </font>
    <font>
      <sz val="11"/>
      <color rgb="FF000000"/>
      <name val="Calibri"/>
      <family val="2"/>
    </font>
    <font>
      <sz val="11"/>
      <color rgb="FF000000"/>
      <name val="Calibri"/>
      <family val="2"/>
    </font>
    <font>
      <b/>
      <sz val="11"/>
      <color rgb="FF000000"/>
      <name val="Calibri"/>
      <family val="2"/>
    </font>
    <font>
      <sz val="11"/>
      <color theme="1"/>
      <name val="Calibri"/>
      <family val="2"/>
      <scheme val="minor"/>
    </font>
    <font>
      <i/>
      <sz val="11"/>
      <color rgb="FF000000"/>
      <name val="Calibri"/>
      <family val="2"/>
    </font>
    <font>
      <b/>
      <sz val="11"/>
      <color theme="1"/>
      <name val="Calibri"/>
      <family val="2"/>
      <scheme val="minor"/>
    </font>
    <font>
      <b/>
      <sz val="14"/>
      <color theme="8" tint="-0.499984740745262"/>
      <name val="Calibri"/>
      <family val="2"/>
    </font>
    <font>
      <b/>
      <sz val="11"/>
      <color theme="0"/>
      <name val="Calibri"/>
      <family val="2"/>
      <scheme val="minor"/>
    </font>
    <font>
      <i/>
      <sz val="8"/>
      <color theme="0"/>
      <name val="Calibri"/>
      <family val="2"/>
      <scheme val="minor"/>
    </font>
    <font>
      <sz val="11"/>
      <name val="Calibri"/>
      <family val="2"/>
    </font>
    <font>
      <b/>
      <sz val="16"/>
      <color theme="4" tint="-0.499984740745262"/>
      <name val="Calibri"/>
      <family val="2"/>
    </font>
    <font>
      <b/>
      <sz val="14"/>
      <color rgb="FF1F4E78"/>
      <name val="Calibri"/>
      <family val="2"/>
    </font>
    <font>
      <b/>
      <sz val="18"/>
      <color rgb="FF1F4E78"/>
      <name val="Calibri"/>
      <family val="2"/>
    </font>
    <font>
      <sz val="9"/>
      <color indexed="81"/>
      <name val="Tahoma"/>
      <family val="2"/>
    </font>
    <font>
      <sz val="11"/>
      <color rgb="FF000000"/>
      <name val="Calibri"/>
      <family val="2"/>
      <scheme val="minor"/>
    </font>
  </fonts>
  <fills count="6">
    <fill>
      <patternFill patternType="none"/>
    </fill>
    <fill>
      <patternFill patternType="gray125"/>
    </fill>
    <fill>
      <patternFill patternType="solid">
        <fgColor rgb="FFFFFFCC"/>
      </patternFill>
    </fill>
    <fill>
      <patternFill patternType="solid">
        <fgColor rgb="FFFFFFCC"/>
        <bgColor indexed="64"/>
      </patternFill>
    </fill>
    <fill>
      <patternFill patternType="solid">
        <fgColor theme="1" tint="0.249977111117893"/>
        <bgColor indexed="64"/>
      </patternFill>
    </fill>
    <fill>
      <patternFill patternType="solid">
        <fgColor theme="0" tint="-0.24997711111789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theme="0"/>
      </right>
      <top style="medium">
        <color indexed="64"/>
      </top>
      <bottom style="thin">
        <color indexed="64"/>
      </bottom>
      <diagonal/>
    </border>
    <border>
      <left/>
      <right style="thin">
        <color indexed="64"/>
      </right>
      <top style="medium">
        <color indexed="64"/>
      </top>
      <bottom style="thin">
        <color indexed="64"/>
      </bottom>
      <diagonal/>
    </border>
    <border>
      <left style="thin">
        <color theme="0"/>
      </left>
      <right style="thin">
        <color theme="0"/>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theme="0"/>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theme="0"/>
      </right>
      <top/>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s>
  <cellStyleXfs count="8">
    <xf numFmtId="0" fontId="0" fillId="0" borderId="0"/>
    <xf numFmtId="0" fontId="1" fillId="0" borderId="0"/>
    <xf numFmtId="0" fontId="2" fillId="0" borderId="0"/>
    <xf numFmtId="9" fontId="4" fillId="0" borderId="0" applyFont="0" applyFill="0" applyBorder="0" applyAlignment="0" applyProtection="0"/>
    <xf numFmtId="43" fontId="4" fillId="0" borderId="0" applyFont="0" applyFill="0" applyBorder="0" applyAlignment="0" applyProtection="0"/>
    <xf numFmtId="0" fontId="4" fillId="2" borderId="2" applyNumberFormat="0" applyFont="0" applyAlignment="0" applyProtection="0"/>
    <xf numFmtId="0" fontId="1" fillId="0" borderId="0"/>
    <xf numFmtId="44" fontId="4" fillId="0" borderId="0" applyFont="0" applyFill="0" applyBorder="0" applyAlignment="0" applyProtection="0"/>
  </cellStyleXfs>
  <cellXfs count="153">
    <xf numFmtId="0" fontId="0" fillId="0" borderId="0" xfId="0"/>
    <xf numFmtId="0" fontId="3" fillId="0" borderId="0" xfId="2" applyFont="1" applyAlignment="1">
      <alignment vertical="center" wrapText="1"/>
    </xf>
    <xf numFmtId="0" fontId="1" fillId="0" borderId="1" xfId="2" applyFont="1" applyBorder="1" applyAlignment="1">
      <alignment horizontal="center" vertical="center" wrapText="1"/>
    </xf>
    <xf numFmtId="0" fontId="1" fillId="0" borderId="0" xfId="2" applyFont="1" applyAlignment="1">
      <alignment vertical="center" wrapText="1"/>
    </xf>
    <xf numFmtId="8" fontId="1" fillId="0" borderId="1" xfId="2" applyNumberFormat="1" applyFont="1" applyBorder="1" applyAlignment="1">
      <alignment horizontal="center" vertical="center" wrapText="1"/>
    </xf>
    <xf numFmtId="0" fontId="1" fillId="0" borderId="3" xfId="2" applyFont="1" applyBorder="1" applyAlignment="1">
      <alignment vertical="center" wrapText="1"/>
    </xf>
    <xf numFmtId="0" fontId="1" fillId="0" borderId="4" xfId="2" applyFont="1" applyBorder="1" applyAlignment="1">
      <alignment vertical="center" wrapText="1"/>
    </xf>
    <xf numFmtId="0" fontId="1" fillId="0" borderId="5" xfId="2" applyFont="1" applyBorder="1" applyAlignment="1">
      <alignment vertical="center" wrapText="1"/>
    </xf>
    <xf numFmtId="0" fontId="1" fillId="0" borderId="0" xfId="2" applyFont="1" applyAlignment="1">
      <alignment horizontal="center" vertical="center" wrapText="1"/>
    </xf>
    <xf numFmtId="9" fontId="1" fillId="2" borderId="1" xfId="5" applyNumberFormat="1" applyFont="1" applyBorder="1" applyAlignment="1">
      <alignment vertical="center" wrapText="1"/>
    </xf>
    <xf numFmtId="164" fontId="1" fillId="0" borderId="1" xfId="4" applyNumberFormat="1" applyFont="1" applyBorder="1" applyAlignment="1">
      <alignment vertical="center" wrapText="1"/>
    </xf>
    <xf numFmtId="0" fontId="1" fillId="0" borderId="9" xfId="2" applyFont="1" applyBorder="1" applyAlignment="1">
      <alignment horizontal="center" vertical="center" wrapText="1"/>
    </xf>
    <xf numFmtId="6" fontId="3" fillId="0" borderId="13" xfId="2" applyNumberFormat="1" applyFont="1" applyBorder="1" applyAlignment="1">
      <alignment vertical="center" wrapText="1"/>
    </xf>
    <xf numFmtId="0" fontId="5" fillId="0" borderId="7" xfId="2" applyFont="1" applyBorder="1" applyAlignment="1">
      <alignment horizontal="centerContinuous" vertical="center"/>
    </xf>
    <xf numFmtId="0" fontId="5" fillId="0" borderId="8" xfId="2" applyFont="1" applyBorder="1" applyAlignment="1">
      <alignment horizontal="centerContinuous" vertical="center"/>
    </xf>
    <xf numFmtId="9" fontId="1" fillId="0" borderId="10" xfId="3" applyFont="1" applyBorder="1" applyAlignment="1">
      <alignment horizontal="center" vertical="center" wrapText="1"/>
    </xf>
    <xf numFmtId="9" fontId="1" fillId="2" borderId="12" xfId="5" applyNumberFormat="1" applyFont="1" applyBorder="1" applyAlignment="1">
      <alignment vertical="center" wrapText="1"/>
    </xf>
    <xf numFmtId="9" fontId="1" fillId="0" borderId="13" xfId="3" applyFont="1" applyBorder="1" applyAlignment="1">
      <alignment horizontal="center" vertical="center" wrapText="1"/>
    </xf>
    <xf numFmtId="164" fontId="1" fillId="0" borderId="12" xfId="4" applyNumberFormat="1" applyFont="1" applyBorder="1" applyAlignment="1">
      <alignment vertical="center" wrapText="1"/>
    </xf>
    <xf numFmtId="0" fontId="1" fillId="0" borderId="7" xfId="2" applyFont="1" applyBorder="1" applyAlignment="1">
      <alignment horizontal="centerContinuous" vertical="center"/>
    </xf>
    <xf numFmtId="0" fontId="1" fillId="0" borderId="10" xfId="2" applyFont="1" applyBorder="1" applyAlignment="1">
      <alignment horizontal="center" vertical="center" wrapText="1"/>
    </xf>
    <xf numFmtId="6" fontId="1" fillId="0" borderId="9" xfId="2" applyNumberFormat="1" applyFont="1" applyBorder="1" applyAlignment="1">
      <alignment vertical="center" wrapText="1"/>
    </xf>
    <xf numFmtId="6" fontId="1" fillId="0" borderId="1" xfId="2" applyNumberFormat="1" applyFont="1" applyBorder="1" applyAlignment="1">
      <alignment vertical="center" wrapText="1"/>
    </xf>
    <xf numFmtId="0" fontId="5" fillId="0" borderId="6" xfId="2" applyFont="1" applyBorder="1" applyAlignment="1">
      <alignment horizontal="centerContinuous" vertical="center"/>
    </xf>
    <xf numFmtId="0" fontId="5" fillId="0" borderId="15" xfId="2" applyFont="1" applyBorder="1" applyAlignment="1">
      <alignment horizontal="centerContinuous" vertical="center"/>
    </xf>
    <xf numFmtId="0" fontId="1" fillId="0" borderId="14" xfId="2" applyFont="1" applyBorder="1" applyAlignment="1">
      <alignment vertical="center" wrapText="1"/>
    </xf>
    <xf numFmtId="6" fontId="3" fillId="0" borderId="0" xfId="2" applyNumberFormat="1" applyFont="1" applyAlignment="1">
      <alignment vertical="center" wrapText="1"/>
    </xf>
    <xf numFmtId="0" fontId="1" fillId="2" borderId="1" xfId="5" applyFont="1" applyBorder="1" applyAlignment="1">
      <alignment horizontal="left" vertical="center" wrapText="1"/>
    </xf>
    <xf numFmtId="0" fontId="1" fillId="2" borderId="1" xfId="5" applyFont="1" applyBorder="1" applyAlignment="1">
      <alignment vertical="center" wrapText="1"/>
    </xf>
    <xf numFmtId="0" fontId="1" fillId="3" borderId="1" xfId="2" applyFont="1" applyFill="1" applyBorder="1" applyAlignment="1">
      <alignment vertical="center" wrapText="1"/>
    </xf>
    <xf numFmtId="0" fontId="1" fillId="3" borderId="18" xfId="2" applyFont="1" applyFill="1" applyBorder="1" applyAlignment="1">
      <alignment vertical="center" wrapText="1"/>
    </xf>
    <xf numFmtId="0" fontId="5" fillId="0" borderId="16" xfId="2" applyFont="1" applyBorder="1" applyAlignment="1">
      <alignment horizontal="left" vertical="center"/>
    </xf>
    <xf numFmtId="0" fontId="5" fillId="0" borderId="16" xfId="2" applyFont="1" applyBorder="1" applyAlignment="1">
      <alignment horizontal="right" vertical="center"/>
    </xf>
    <xf numFmtId="8" fontId="4" fillId="0" borderId="1" xfId="0" applyNumberFormat="1" applyFont="1" applyBorder="1" applyAlignment="1">
      <alignment horizontal="center" vertical="center"/>
    </xf>
    <xf numFmtId="9" fontId="1" fillId="3" borderId="1" xfId="3" applyFont="1" applyFill="1" applyBorder="1" applyAlignment="1">
      <alignment vertical="center" wrapText="1"/>
    </xf>
    <xf numFmtId="0" fontId="1" fillId="0" borderId="20" xfId="2" applyFont="1" applyBorder="1" applyAlignment="1">
      <alignment vertical="center" wrapText="1"/>
    </xf>
    <xf numFmtId="0" fontId="1" fillId="0" borderId="21" xfId="2" applyFont="1" applyBorder="1" applyAlignment="1">
      <alignment vertical="center" wrapText="1"/>
    </xf>
    <xf numFmtId="0" fontId="1" fillId="0" borderId="19" xfId="2" applyFont="1" applyBorder="1" applyAlignment="1">
      <alignment vertical="center" wrapText="1"/>
    </xf>
    <xf numFmtId="8" fontId="4" fillId="0" borderId="10" xfId="0" applyNumberFormat="1" applyFont="1" applyBorder="1" applyAlignment="1">
      <alignment horizontal="center" vertical="center"/>
    </xf>
    <xf numFmtId="0" fontId="1" fillId="3" borderId="9" xfId="2" applyFont="1" applyFill="1" applyBorder="1" applyAlignment="1">
      <alignment vertical="center" wrapText="1"/>
    </xf>
    <xf numFmtId="8" fontId="4" fillId="0" borderId="9" xfId="0" applyNumberFormat="1" applyFont="1" applyBorder="1" applyAlignment="1">
      <alignment horizontal="center" vertical="center"/>
    </xf>
    <xf numFmtId="0" fontId="1" fillId="0" borderId="13" xfId="2" applyFont="1" applyBorder="1" applyAlignment="1">
      <alignment vertical="center" wrapText="1"/>
    </xf>
    <xf numFmtId="0" fontId="7" fillId="0" borderId="19" xfId="2" applyFont="1" applyBorder="1" applyAlignment="1">
      <alignment vertical="center" wrapText="1"/>
    </xf>
    <xf numFmtId="0" fontId="1" fillId="0" borderId="21" xfId="2" applyFont="1" applyBorder="1" applyAlignment="1">
      <alignment horizontal="center" vertical="center" wrapText="1"/>
    </xf>
    <xf numFmtId="0" fontId="1" fillId="3" borderId="10" xfId="2" applyFont="1" applyFill="1" applyBorder="1" applyAlignment="1">
      <alignment horizontal="center" vertical="center" wrapText="1"/>
    </xf>
    <xf numFmtId="0" fontId="7" fillId="0" borderId="22" xfId="2" applyFont="1" applyBorder="1" applyAlignment="1">
      <alignment vertical="center" wrapText="1"/>
    </xf>
    <xf numFmtId="0" fontId="5" fillId="0" borderId="20" xfId="2" applyFont="1" applyBorder="1" applyAlignment="1">
      <alignment horizontal="right" vertical="center" wrapText="1"/>
    </xf>
    <xf numFmtId="0" fontId="7" fillId="0" borderId="14" xfId="2" applyFont="1" applyBorder="1" applyAlignment="1">
      <alignment vertical="center" wrapText="1"/>
    </xf>
    <xf numFmtId="0" fontId="1" fillId="0" borderId="17" xfId="2" applyFont="1" applyBorder="1" applyAlignment="1">
      <alignment horizontal="center" vertical="center" wrapText="1"/>
    </xf>
    <xf numFmtId="0" fontId="1" fillId="3" borderId="24" xfId="2" applyFont="1" applyFill="1" applyBorder="1" applyAlignment="1">
      <alignment vertical="center" wrapText="1"/>
    </xf>
    <xf numFmtId="0" fontId="1" fillId="3" borderId="25" xfId="2" applyFont="1" applyFill="1" applyBorder="1" applyAlignment="1">
      <alignment horizontal="center" vertical="center" wrapText="1"/>
    </xf>
    <xf numFmtId="0" fontId="1" fillId="2" borderId="9" xfId="5" applyFont="1" applyBorder="1" applyAlignment="1">
      <alignment horizontal="left" vertical="center" wrapText="1"/>
    </xf>
    <xf numFmtId="0" fontId="1" fillId="2" borderId="9" xfId="5" applyFont="1" applyBorder="1" applyAlignment="1">
      <alignment vertical="center" wrapText="1"/>
    </xf>
    <xf numFmtId="0" fontId="3" fillId="2" borderId="11" xfId="5" applyFont="1" applyBorder="1" applyAlignment="1">
      <alignment horizontal="left" vertical="center" wrapText="1"/>
    </xf>
    <xf numFmtId="0" fontId="1" fillId="2" borderId="12" xfId="5" applyFont="1" applyBorder="1" applyAlignment="1">
      <alignment vertical="center" wrapText="1"/>
    </xf>
    <xf numFmtId="0" fontId="5" fillId="0" borderId="20" xfId="2" applyFont="1" applyBorder="1" applyAlignment="1">
      <alignment horizontal="left" vertical="center"/>
    </xf>
    <xf numFmtId="0" fontId="1" fillId="0" borderId="26" xfId="2" applyFont="1" applyBorder="1" applyAlignment="1">
      <alignment horizontal="center" vertical="center" wrapText="1"/>
    </xf>
    <xf numFmtId="0" fontId="3" fillId="0" borderId="11" xfId="2" applyFont="1" applyBorder="1" applyAlignment="1">
      <alignment horizontal="right" vertical="center" wrapText="1"/>
    </xf>
    <xf numFmtId="0" fontId="1" fillId="0" borderId="12" xfId="2" applyFont="1" applyBorder="1" applyAlignment="1">
      <alignment vertical="center" wrapText="1"/>
    </xf>
    <xf numFmtId="0" fontId="1" fillId="0" borderId="13" xfId="2" applyFont="1" applyBorder="1" applyAlignment="1">
      <alignment horizontal="center" vertical="center" wrapText="1"/>
    </xf>
    <xf numFmtId="0" fontId="5" fillId="0" borderId="20" xfId="2" applyFont="1" applyBorder="1" applyAlignment="1">
      <alignment horizontal="center" vertical="center"/>
    </xf>
    <xf numFmtId="0" fontId="1" fillId="0" borderId="26" xfId="2" applyFont="1" applyBorder="1" applyAlignment="1">
      <alignment vertical="center" wrapText="1"/>
    </xf>
    <xf numFmtId="0" fontId="1" fillId="0" borderId="11" xfId="2" applyFont="1" applyBorder="1" applyAlignment="1">
      <alignment vertical="center" wrapText="1"/>
    </xf>
    <xf numFmtId="8" fontId="1" fillId="0" borderId="12" xfId="2" applyNumberFormat="1" applyFont="1" applyBorder="1" applyAlignment="1">
      <alignment vertical="center" wrapText="1"/>
    </xf>
    <xf numFmtId="8" fontId="1" fillId="0" borderId="13" xfId="2" applyNumberFormat="1" applyFont="1" applyBorder="1" applyAlignment="1">
      <alignment vertical="center" wrapText="1"/>
    </xf>
    <xf numFmtId="9" fontId="1" fillId="3" borderId="18" xfId="3" applyFont="1" applyFill="1" applyBorder="1" applyAlignment="1">
      <alignment vertical="center" wrapText="1"/>
    </xf>
    <xf numFmtId="9" fontId="1" fillId="0" borderId="1" xfId="3" applyFont="1" applyBorder="1" applyAlignment="1">
      <alignment horizontal="center" vertical="center" wrapText="1"/>
    </xf>
    <xf numFmtId="0" fontId="3" fillId="0" borderId="11" xfId="2" applyFont="1" applyBorder="1" applyAlignment="1">
      <alignment horizontal="right" vertical="center"/>
    </xf>
    <xf numFmtId="166" fontId="1" fillId="0" borderId="1" xfId="2" applyNumberFormat="1" applyFont="1" applyBorder="1" applyAlignment="1">
      <alignment horizontal="center" vertical="center" wrapText="1"/>
    </xf>
    <xf numFmtId="0" fontId="0" fillId="0" borderId="0" xfId="0" applyAlignment="1">
      <alignment horizontal="left" vertical="center"/>
    </xf>
    <xf numFmtId="0" fontId="0" fillId="0" borderId="1" xfId="0" applyBorder="1"/>
    <xf numFmtId="0" fontId="0" fillId="0" borderId="1" xfId="0" applyBorder="1" applyAlignment="1">
      <alignment wrapText="1"/>
    </xf>
    <xf numFmtId="0" fontId="8" fillId="4" borderId="1" xfId="0" applyFont="1" applyFill="1" applyBorder="1" applyAlignment="1">
      <alignment horizontal="left" vertical="center" wrapText="1"/>
    </xf>
    <xf numFmtId="0" fontId="8" fillId="4" borderId="1" xfId="0" applyFont="1" applyFill="1" applyBorder="1" applyAlignment="1">
      <alignment horizontal="left" vertical="center"/>
    </xf>
    <xf numFmtId="14" fontId="1" fillId="3" borderId="1" xfId="4" applyNumberFormat="1" applyFont="1" applyFill="1" applyBorder="1" applyAlignment="1">
      <alignment vertical="center" wrapText="1"/>
    </xf>
    <xf numFmtId="14" fontId="1" fillId="3" borderId="12" xfId="4" applyNumberFormat="1" applyFont="1" applyFill="1" applyBorder="1" applyAlignment="1">
      <alignment vertical="center" wrapText="1"/>
    </xf>
    <xf numFmtId="0" fontId="1" fillId="3" borderId="10" xfId="2" applyFont="1" applyFill="1" applyBorder="1" applyAlignment="1">
      <alignment horizontal="left" vertical="center" wrapText="1"/>
    </xf>
    <xf numFmtId="0" fontId="1" fillId="3" borderId="25" xfId="2" applyFont="1" applyFill="1" applyBorder="1" applyAlignment="1">
      <alignment horizontal="left" vertical="center" wrapText="1"/>
    </xf>
    <xf numFmtId="0" fontId="1" fillId="2" borderId="10" xfId="5" applyFont="1" applyBorder="1" applyAlignment="1">
      <alignment horizontal="left" vertical="center" wrapText="1"/>
    </xf>
    <xf numFmtId="0" fontId="1" fillId="2" borderId="13" xfId="5" applyFont="1" applyBorder="1" applyAlignment="1">
      <alignment horizontal="left" vertical="center" wrapText="1"/>
    </xf>
    <xf numFmtId="0" fontId="4" fillId="0" borderId="0" xfId="0" applyFont="1" applyAlignment="1">
      <alignment vertical="center"/>
    </xf>
    <xf numFmtId="0" fontId="4" fillId="0" borderId="16" xfId="0" applyFont="1" applyBorder="1" applyAlignment="1">
      <alignment vertical="center"/>
    </xf>
    <xf numFmtId="165" fontId="4" fillId="2" borderId="1" xfId="5" applyNumberFormat="1" applyFont="1" applyBorder="1" applyAlignment="1">
      <alignment vertical="center"/>
    </xf>
    <xf numFmtId="165" fontId="4" fillId="2" borderId="12" xfId="5" applyNumberFormat="1" applyFont="1" applyBorder="1" applyAlignment="1">
      <alignment vertical="center"/>
    </xf>
    <xf numFmtId="8" fontId="4" fillId="0" borderId="0" xfId="0" applyNumberFormat="1" applyFont="1" applyAlignment="1">
      <alignment vertical="center"/>
    </xf>
    <xf numFmtId="8" fontId="4" fillId="0" borderId="21" xfId="0" applyNumberFormat="1" applyFont="1" applyBorder="1" applyAlignment="1">
      <alignment vertical="center"/>
    </xf>
    <xf numFmtId="8" fontId="4" fillId="0" borderId="19" xfId="0" applyNumberFormat="1" applyFont="1" applyBorder="1" applyAlignment="1">
      <alignment vertical="center"/>
    </xf>
    <xf numFmtId="8" fontId="4" fillId="3" borderId="1" xfId="0" applyNumberFormat="1" applyFont="1" applyFill="1" applyBorder="1" applyAlignment="1">
      <alignment vertical="center"/>
    </xf>
    <xf numFmtId="8" fontId="4" fillId="0" borderId="10" xfId="0" applyNumberFormat="1" applyFont="1" applyBorder="1" applyAlignment="1">
      <alignment vertical="center"/>
    </xf>
    <xf numFmtId="8" fontId="4" fillId="0" borderId="9" xfId="0" applyNumberFormat="1" applyFont="1" applyBorder="1" applyAlignment="1">
      <alignment vertical="center"/>
    </xf>
    <xf numFmtId="8" fontId="4" fillId="0" borderId="1" xfId="0" applyNumberFormat="1" applyFont="1" applyBorder="1" applyAlignment="1">
      <alignment vertical="center"/>
    </xf>
    <xf numFmtId="8" fontId="1" fillId="0" borderId="10" xfId="2" applyNumberFormat="1" applyFont="1" applyBorder="1" applyAlignment="1">
      <alignment vertical="center" wrapText="1"/>
    </xf>
    <xf numFmtId="0" fontId="4" fillId="3" borderId="1" xfId="0" applyFont="1" applyFill="1" applyBorder="1" applyAlignment="1">
      <alignment vertical="center"/>
    </xf>
    <xf numFmtId="0" fontId="4" fillId="3" borderId="18" xfId="0" applyFont="1" applyFill="1" applyBorder="1" applyAlignment="1">
      <alignment vertical="center"/>
    </xf>
    <xf numFmtId="0" fontId="4" fillId="0" borderId="12" xfId="0" applyFont="1" applyBorder="1" applyAlignment="1">
      <alignment vertical="center"/>
    </xf>
    <xf numFmtId="8" fontId="4" fillId="0" borderId="11" xfId="0" applyNumberFormat="1" applyFont="1" applyBorder="1" applyAlignment="1">
      <alignment vertical="center"/>
    </xf>
    <xf numFmtId="0" fontId="5" fillId="0" borderId="23" xfId="2" applyFont="1" applyBorder="1" applyAlignment="1">
      <alignment horizontal="left" vertical="center" wrapText="1"/>
    </xf>
    <xf numFmtId="0" fontId="3" fillId="0" borderId="0" xfId="2" applyFont="1" applyAlignment="1">
      <alignment horizontal="center" vertical="center" wrapText="1"/>
    </xf>
    <xf numFmtId="8" fontId="6" fillId="0" borderId="0" xfId="0" applyNumberFormat="1" applyFont="1" applyAlignment="1">
      <alignment vertical="center"/>
    </xf>
    <xf numFmtId="0" fontId="3" fillId="0" borderId="0" xfId="2" applyFont="1" applyAlignment="1">
      <alignment horizontal="right" vertical="center"/>
    </xf>
    <xf numFmtId="6" fontId="1" fillId="0" borderId="11" xfId="2" applyNumberFormat="1" applyFont="1" applyBorder="1" applyAlignment="1">
      <alignment vertical="center" wrapText="1"/>
    </xf>
    <xf numFmtId="6" fontId="1" fillId="0" borderId="12" xfId="2" applyNumberFormat="1" applyFont="1" applyBorder="1" applyAlignment="1">
      <alignment vertical="center" wrapText="1"/>
    </xf>
    <xf numFmtId="6" fontId="3" fillId="0" borderId="29" xfId="2" applyNumberFormat="1" applyFont="1" applyBorder="1" applyAlignment="1">
      <alignment vertical="center" wrapText="1"/>
    </xf>
    <xf numFmtId="6" fontId="3" fillId="0" borderId="30" xfId="2" applyNumberFormat="1" applyFont="1" applyBorder="1" applyAlignment="1">
      <alignment vertical="center" wrapText="1"/>
    </xf>
    <xf numFmtId="6" fontId="3" fillId="0" borderId="11" xfId="2" applyNumberFormat="1" applyFont="1" applyBorder="1" applyAlignment="1">
      <alignment horizontal="right" vertical="center" wrapText="1"/>
    </xf>
    <xf numFmtId="9" fontId="1" fillId="0" borderId="10" xfId="3" applyFont="1" applyFill="1" applyBorder="1" applyAlignment="1">
      <alignment vertical="center" wrapText="1"/>
    </xf>
    <xf numFmtId="0" fontId="1" fillId="5" borderId="1" xfId="2" applyFont="1" applyFill="1" applyBorder="1" applyAlignment="1">
      <alignment vertical="center" wrapText="1"/>
    </xf>
    <xf numFmtId="0" fontId="1" fillId="5" borderId="18" xfId="2" applyFont="1" applyFill="1" applyBorder="1" applyAlignment="1">
      <alignment vertical="center" wrapText="1"/>
    </xf>
    <xf numFmtId="0" fontId="7" fillId="0" borderId="31" xfId="2" applyFont="1" applyBorder="1" applyAlignment="1">
      <alignment vertical="center" wrapText="1"/>
    </xf>
    <xf numFmtId="0" fontId="4" fillId="0" borderId="32" xfId="0" applyFont="1" applyBorder="1" applyAlignment="1">
      <alignment vertical="center"/>
    </xf>
    <xf numFmtId="8" fontId="1" fillId="0" borderId="27" xfId="2" applyNumberFormat="1" applyFont="1" applyBorder="1" applyAlignment="1">
      <alignment horizontal="center" vertical="center" wrapText="1"/>
    </xf>
    <xf numFmtId="0" fontId="3" fillId="0" borderId="33" xfId="2" applyFont="1" applyBorder="1" applyAlignment="1">
      <alignment horizontal="right" vertical="center" wrapText="1"/>
    </xf>
    <xf numFmtId="0" fontId="1" fillId="0" borderId="8" xfId="2" applyFont="1" applyBorder="1" applyAlignment="1">
      <alignment horizontal="centerContinuous" vertical="center"/>
    </xf>
    <xf numFmtId="6" fontId="1" fillId="0" borderId="10" xfId="2" applyNumberFormat="1" applyFont="1" applyBorder="1" applyAlignment="1">
      <alignment vertical="center" wrapText="1"/>
    </xf>
    <xf numFmtId="6" fontId="1" fillId="0" borderId="13" xfId="2" applyNumberFormat="1" applyFont="1" applyBorder="1" applyAlignment="1">
      <alignment vertical="center" wrapText="1"/>
    </xf>
    <xf numFmtId="6" fontId="3" fillId="0" borderId="28" xfId="2" applyNumberFormat="1" applyFont="1" applyBorder="1" applyAlignment="1">
      <alignment vertical="center" wrapText="1"/>
    </xf>
    <xf numFmtId="0" fontId="1" fillId="0" borderId="6" xfId="2" applyFont="1" applyBorder="1" applyAlignment="1">
      <alignment horizontal="centerContinuous" vertical="center"/>
    </xf>
    <xf numFmtId="0" fontId="1" fillId="0" borderId="7" xfId="2" applyFont="1" applyBorder="1" applyAlignment="1">
      <alignment vertical="center" wrapText="1"/>
    </xf>
    <xf numFmtId="0" fontId="1" fillId="0" borderId="8" xfId="2" applyFont="1" applyBorder="1" applyAlignment="1">
      <alignment vertical="center" wrapText="1"/>
    </xf>
    <xf numFmtId="0" fontId="1" fillId="0" borderId="10" xfId="2" applyFont="1" applyBorder="1" applyAlignment="1">
      <alignment vertical="center" wrapText="1"/>
    </xf>
    <xf numFmtId="167" fontId="1" fillId="0" borderId="9" xfId="2" applyNumberFormat="1" applyFont="1" applyBorder="1" applyAlignment="1">
      <alignment vertical="center" wrapText="1"/>
    </xf>
    <xf numFmtId="6" fontId="3" fillId="0" borderId="12" xfId="2" applyNumberFormat="1" applyFont="1" applyBorder="1" applyAlignment="1">
      <alignment vertical="center" wrapText="1"/>
    </xf>
    <xf numFmtId="0" fontId="1" fillId="0" borderId="8" xfId="2" applyFont="1" applyBorder="1" applyAlignment="1">
      <alignment vertical="center"/>
    </xf>
    <xf numFmtId="9" fontId="1" fillId="0" borderId="12" xfId="3" applyFont="1" applyBorder="1" applyAlignment="1">
      <alignment horizontal="center" vertical="center" wrapText="1"/>
    </xf>
    <xf numFmtId="166" fontId="1" fillId="0" borderId="12" xfId="2" applyNumberFormat="1" applyFont="1" applyBorder="1" applyAlignment="1">
      <alignment horizontal="center" vertical="center" wrapText="1"/>
    </xf>
    <xf numFmtId="0" fontId="1" fillId="0" borderId="7" xfId="2" applyFont="1" applyBorder="1" applyAlignment="1">
      <alignment horizontal="center" vertical="center" wrapText="1"/>
    </xf>
    <xf numFmtId="0" fontId="1" fillId="0" borderId="9" xfId="2" applyFont="1" applyBorder="1" applyAlignment="1">
      <alignment vertical="center" wrapText="1"/>
    </xf>
    <xf numFmtId="0" fontId="5" fillId="0" borderId="7" xfId="2" applyFont="1" applyBorder="1" applyAlignment="1">
      <alignment horizontal="center" vertical="center"/>
    </xf>
    <xf numFmtId="0" fontId="12" fillId="0" borderId="6" xfId="2" applyFont="1" applyBorder="1" applyAlignment="1">
      <alignment vertical="center" wrapText="1"/>
    </xf>
    <xf numFmtId="0" fontId="10" fillId="0" borderId="9" xfId="2" applyFont="1" applyBorder="1" applyAlignment="1">
      <alignment horizontal="center" vertical="center"/>
    </xf>
    <xf numFmtId="0" fontId="11" fillId="0" borderId="22" xfId="2" applyFont="1" applyBorder="1" applyAlignment="1">
      <alignment vertical="center"/>
    </xf>
    <xf numFmtId="0" fontId="13" fillId="0" borderId="19" xfId="2" applyFont="1" applyBorder="1" applyAlignment="1">
      <alignment vertical="center"/>
    </xf>
    <xf numFmtId="166" fontId="3" fillId="3" borderId="7" xfId="7" applyNumberFormat="1" applyFont="1" applyFill="1" applyBorder="1" applyAlignment="1">
      <alignment vertical="center" wrapText="1"/>
    </xf>
    <xf numFmtId="164" fontId="1" fillId="3" borderId="9" xfId="4" applyNumberFormat="1" applyFont="1" applyFill="1" applyBorder="1" applyAlignment="1">
      <alignment vertical="center" wrapText="1"/>
    </xf>
    <xf numFmtId="164" fontId="1" fillId="3" borderId="11" xfId="4" applyNumberFormat="1" applyFont="1" applyFill="1" applyBorder="1" applyAlignment="1">
      <alignment vertical="center" wrapText="1"/>
    </xf>
    <xf numFmtId="14" fontId="1" fillId="5" borderId="1" xfId="2" applyNumberFormat="1" applyFont="1" applyFill="1" applyBorder="1" applyAlignment="1">
      <alignment vertical="center" wrapText="1"/>
    </xf>
    <xf numFmtId="166" fontId="1" fillId="3" borderId="1" xfId="7" applyNumberFormat="1" applyFont="1" applyFill="1" applyBorder="1" applyAlignment="1">
      <alignment vertical="center" wrapText="1"/>
    </xf>
    <xf numFmtId="166" fontId="1" fillId="3" borderId="12" xfId="7" applyNumberFormat="1" applyFont="1" applyFill="1" applyBorder="1" applyAlignment="1">
      <alignment vertical="center" wrapText="1"/>
    </xf>
    <xf numFmtId="166" fontId="1" fillId="0" borderId="0" xfId="7" applyNumberFormat="1" applyFont="1" applyAlignment="1">
      <alignment horizontal="center" vertical="center" wrapText="1"/>
    </xf>
    <xf numFmtId="166" fontId="1" fillId="0" borderId="7" xfId="7" applyNumberFormat="1" applyFont="1" applyBorder="1" applyAlignment="1">
      <alignment horizontal="center" vertical="center" wrapText="1"/>
    </xf>
    <xf numFmtId="166" fontId="1" fillId="0" borderId="1" xfId="7" applyNumberFormat="1" applyFont="1" applyFill="1" applyBorder="1" applyAlignment="1">
      <alignment horizontal="center" vertical="center" wrapText="1"/>
    </xf>
    <xf numFmtId="166" fontId="1" fillId="0" borderId="14" xfId="7" applyNumberFormat="1" applyFont="1" applyBorder="1" applyAlignment="1">
      <alignment horizontal="centerContinuous" vertical="center"/>
    </xf>
    <xf numFmtId="166" fontId="1" fillId="0" borderId="9" xfId="7" applyNumberFormat="1" applyFont="1" applyBorder="1" applyAlignment="1">
      <alignment horizontal="center" vertical="center" wrapText="1"/>
    </xf>
    <xf numFmtId="166" fontId="1" fillId="2" borderId="9" xfId="7" applyNumberFormat="1" applyFont="1" applyFill="1" applyBorder="1" applyAlignment="1" applyProtection="1">
      <alignment horizontal="center" vertical="center" wrapText="1"/>
      <protection locked="0"/>
    </xf>
    <xf numFmtId="166" fontId="1" fillId="2" borderId="11" xfId="7" applyNumberFormat="1" applyFont="1" applyFill="1" applyBorder="1" applyAlignment="1" applyProtection="1">
      <alignment horizontal="center" vertical="center" wrapText="1"/>
      <protection locked="0"/>
    </xf>
    <xf numFmtId="166" fontId="3" fillId="0" borderId="0" xfId="7" applyNumberFormat="1" applyFont="1" applyBorder="1" applyAlignment="1">
      <alignment horizontal="center" vertical="center" wrapText="1"/>
    </xf>
    <xf numFmtId="166" fontId="1" fillId="0" borderId="0" xfId="7" applyNumberFormat="1" applyFont="1" applyBorder="1" applyAlignment="1">
      <alignment horizontal="center" vertical="center" wrapText="1"/>
    </xf>
    <xf numFmtId="166" fontId="1" fillId="0" borderId="19" xfId="7" applyNumberFormat="1" applyFont="1" applyBorder="1" applyAlignment="1">
      <alignment horizontal="center" vertical="center" wrapText="1"/>
    </xf>
    <xf numFmtId="166" fontId="1" fillId="3" borderId="9" xfId="7" applyNumberFormat="1" applyFont="1" applyFill="1" applyBorder="1" applyAlignment="1">
      <alignment horizontal="center" vertical="center" wrapText="1"/>
    </xf>
    <xf numFmtId="166" fontId="1" fillId="3" borderId="24" xfId="7" applyNumberFormat="1" applyFont="1" applyFill="1" applyBorder="1" applyAlignment="1">
      <alignment horizontal="center" vertical="center" wrapText="1"/>
    </xf>
    <xf numFmtId="166" fontId="1" fillId="0" borderId="11" xfId="7" applyNumberFormat="1" applyFont="1" applyBorder="1" applyAlignment="1">
      <alignment horizontal="center" vertical="center" wrapText="1"/>
    </xf>
    <xf numFmtId="9" fontId="1" fillId="2" borderId="9" xfId="3" applyFont="1" applyFill="1" applyBorder="1" applyAlignment="1" applyProtection="1">
      <alignment horizontal="center" vertical="center" wrapText="1"/>
      <protection locked="0"/>
    </xf>
    <xf numFmtId="0" fontId="15" fillId="0" borderId="0" xfId="0" applyFont="1" applyAlignment="1">
      <alignment horizontal="left" vertical="center" wrapText="1"/>
    </xf>
  </cellXfs>
  <cellStyles count="8">
    <cellStyle name="Comma" xfId="4" builtinId="3"/>
    <cellStyle name="Currency" xfId="7" builtinId="4"/>
    <cellStyle name="Normal" xfId="0" builtinId="0"/>
    <cellStyle name="Normal 2" xfId="1" xr:uid="{00000000-0005-0000-0000-000003000000}"/>
    <cellStyle name="Normal 2 2" xfId="2" xr:uid="{00000000-0005-0000-0000-000004000000}"/>
    <cellStyle name="Normal 2 2 2" xfId="6" xr:uid="{F5F7A8ED-4FC2-49E7-B765-DDD64F4C6E74}"/>
    <cellStyle name="Note" xfId="5" builtinId="10"/>
    <cellStyle name="Percent" xfId="3" builtinId="5"/>
  </cellStyles>
  <dxfs count="0"/>
  <tableStyles count="0" defaultTableStyle="TableStyleMedium2" defaultPivotStyle="PivotStyleLight16"/>
  <colors>
    <mruColors>
      <color rgb="FFFFFFCC"/>
      <color rgb="FF1F4E78"/>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C98DC-E14B-408D-849A-1BFDF4068CAF}">
  <dimension ref="A1"/>
  <sheetViews>
    <sheetView tabSelected="1" workbookViewId="0"/>
  </sheetViews>
  <sheetFormatPr defaultRowHeight="15" x14ac:dyDescent="0.25"/>
  <cols>
    <col min="1" max="1" width="72" customWidth="1"/>
  </cols>
  <sheetData>
    <row r="1" spans="1:1" ht="158.44999999999999" customHeight="1" x14ac:dyDescent="0.25">
      <c r="A1" s="152" t="s">
        <v>122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9"/>
  <sheetViews>
    <sheetView zoomScale="120" zoomScaleNormal="120" workbookViewId="0">
      <selection activeCell="C11" sqref="C11"/>
    </sheetView>
  </sheetViews>
  <sheetFormatPr defaultColWidth="41.85546875" defaultRowHeight="15" x14ac:dyDescent="0.25"/>
  <cols>
    <col min="1" max="1" width="40.140625" style="3" customWidth="1"/>
    <col min="2" max="2" width="20.7109375" style="3" bestFit="1" customWidth="1"/>
    <col min="3" max="3" width="15.5703125" style="8" bestFit="1" customWidth="1"/>
    <col min="4" max="4" width="16.42578125" style="138" bestFit="1" customWidth="1"/>
    <col min="5" max="5" width="10.140625" style="3" bestFit="1" customWidth="1"/>
    <col min="6" max="6" width="16.42578125" style="3" bestFit="1" customWidth="1"/>
    <col min="7" max="7" width="12.140625" style="3" customWidth="1"/>
    <col min="8" max="8" width="7.42578125" style="3" customWidth="1"/>
    <col min="9" max="9" width="13" style="3" bestFit="1" customWidth="1"/>
    <col min="10" max="12" width="13" style="3" customWidth="1"/>
    <col min="13" max="13" width="16.28515625" style="80" customWidth="1"/>
    <col min="14" max="15" width="12.5703125" style="80" customWidth="1"/>
    <col min="16" max="16" width="12.140625" style="3" bestFit="1" customWidth="1"/>
    <col min="17" max="17" width="14.7109375" style="3" bestFit="1" customWidth="1"/>
    <col min="18" max="18" width="10.7109375" style="3" bestFit="1" customWidth="1"/>
    <col min="19" max="19" width="12" style="3" bestFit="1" customWidth="1"/>
    <col min="20" max="20" width="17.5703125" style="3" bestFit="1" customWidth="1"/>
    <col min="21" max="21" width="10.85546875" style="3" customWidth="1"/>
    <col min="22" max="22" width="11.42578125" style="3" customWidth="1"/>
    <col min="23" max="23" width="12.5703125" style="3" customWidth="1"/>
    <col min="24" max="16384" width="41.85546875" style="3"/>
  </cols>
  <sheetData>
    <row r="1" spans="1:23" ht="23.25" x14ac:dyDescent="0.25">
      <c r="A1" s="131" t="s">
        <v>114</v>
      </c>
    </row>
    <row r="2" spans="1:23" ht="14.45" customHeight="1" thickBot="1" x14ac:dyDescent="0.3">
      <c r="A2" s="130"/>
    </row>
    <row r="3" spans="1:23" ht="18.75" x14ac:dyDescent="0.25">
      <c r="A3" s="128" t="s">
        <v>116</v>
      </c>
      <c r="B3" s="132">
        <v>10000000</v>
      </c>
      <c r="C3" s="125"/>
      <c r="D3" s="139"/>
      <c r="E3" s="117"/>
      <c r="F3" s="118"/>
    </row>
    <row r="4" spans="1:23" ht="45" x14ac:dyDescent="0.25">
      <c r="A4" s="129" t="s">
        <v>115</v>
      </c>
      <c r="B4" s="2" t="s">
        <v>100</v>
      </c>
      <c r="C4" s="2" t="s">
        <v>101</v>
      </c>
      <c r="D4" s="140" t="s">
        <v>98</v>
      </c>
      <c r="E4" s="2" t="s">
        <v>109</v>
      </c>
      <c r="F4" s="20" t="s">
        <v>99</v>
      </c>
      <c r="L4" s="80"/>
      <c r="O4" s="3"/>
    </row>
    <row r="5" spans="1:23" x14ac:dyDescent="0.25">
      <c r="A5" s="126" t="s">
        <v>14</v>
      </c>
      <c r="B5" s="66">
        <v>0.05</v>
      </c>
      <c r="C5" s="68">
        <f>B5*$B$3</f>
        <v>500000</v>
      </c>
      <c r="D5" s="136">
        <v>250000</v>
      </c>
      <c r="E5" s="22">
        <f>V28+P41</f>
        <v>0</v>
      </c>
      <c r="F5" s="113">
        <f>D5-E5</f>
        <v>250000</v>
      </c>
      <c r="L5" s="80"/>
      <c r="O5" s="3"/>
    </row>
    <row r="6" spans="1:23" ht="15.75" thickBot="1" x14ac:dyDescent="0.3">
      <c r="A6" s="62" t="s">
        <v>15</v>
      </c>
      <c r="B6" s="123">
        <v>0.15</v>
      </c>
      <c r="C6" s="124">
        <f>B6*$B$3</f>
        <v>1500000</v>
      </c>
      <c r="D6" s="137">
        <v>750000</v>
      </c>
      <c r="E6" s="101">
        <f>W28+Q41</f>
        <v>0</v>
      </c>
      <c r="F6" s="114">
        <f>D6-E6</f>
        <v>750000</v>
      </c>
      <c r="L6" s="80"/>
      <c r="O6" s="3"/>
    </row>
    <row r="8" spans="1:23" ht="19.5" thickBot="1" x14ac:dyDescent="0.3">
      <c r="A8" s="108" t="s">
        <v>106</v>
      </c>
    </row>
    <row r="9" spans="1:23" ht="18.75" x14ac:dyDescent="0.25">
      <c r="A9" s="47"/>
      <c r="B9" s="96" t="s">
        <v>108</v>
      </c>
      <c r="C9" s="48"/>
      <c r="D9" s="141"/>
      <c r="E9" s="24" t="s">
        <v>21</v>
      </c>
      <c r="F9" s="13"/>
      <c r="G9" s="13"/>
      <c r="H9" s="14"/>
      <c r="I9" s="25"/>
      <c r="J9" s="35"/>
      <c r="K9" s="35"/>
      <c r="L9" s="32" t="s">
        <v>19</v>
      </c>
      <c r="M9" s="32"/>
      <c r="N9" s="81"/>
      <c r="O9" s="109"/>
      <c r="P9" s="23"/>
      <c r="Q9" s="13"/>
      <c r="R9" s="127" t="s">
        <v>32</v>
      </c>
      <c r="S9" s="19"/>
      <c r="T9" s="112"/>
      <c r="U9" s="116"/>
      <c r="V9" s="127" t="s">
        <v>110</v>
      </c>
      <c r="W9" s="122"/>
    </row>
    <row r="10" spans="1:23" ht="60" x14ac:dyDescent="0.25">
      <c r="A10" s="11" t="s">
        <v>107</v>
      </c>
      <c r="B10" s="2" t="s">
        <v>3</v>
      </c>
      <c r="C10" s="20" t="s">
        <v>117</v>
      </c>
      <c r="D10" s="142" t="s">
        <v>9</v>
      </c>
      <c r="E10" s="2" t="s">
        <v>14</v>
      </c>
      <c r="F10" s="2" t="s">
        <v>15</v>
      </c>
      <c r="G10" s="2" t="s">
        <v>23</v>
      </c>
      <c r="H10" s="20" t="s">
        <v>18</v>
      </c>
      <c r="I10" s="11" t="s">
        <v>6</v>
      </c>
      <c r="J10" s="2" t="s">
        <v>7</v>
      </c>
      <c r="K10" s="2" t="s">
        <v>96</v>
      </c>
      <c r="L10" s="2" t="s">
        <v>97</v>
      </c>
      <c r="M10" s="4" t="s">
        <v>29</v>
      </c>
      <c r="N10" s="4" t="s">
        <v>118</v>
      </c>
      <c r="O10" s="110" t="s">
        <v>4</v>
      </c>
      <c r="P10" s="11" t="s">
        <v>9</v>
      </c>
      <c r="Q10" s="2" t="s">
        <v>14</v>
      </c>
      <c r="R10" s="2" t="s">
        <v>15</v>
      </c>
      <c r="S10" s="2" t="s">
        <v>23</v>
      </c>
      <c r="T10" s="20" t="s">
        <v>31</v>
      </c>
      <c r="U10" s="11" t="s">
        <v>30</v>
      </c>
      <c r="V10" s="2" t="s">
        <v>112</v>
      </c>
      <c r="W10" s="119" t="s">
        <v>113</v>
      </c>
    </row>
    <row r="11" spans="1:23" ht="45" x14ac:dyDescent="0.25">
      <c r="A11" s="39" t="s">
        <v>120</v>
      </c>
      <c r="B11" s="29" t="s">
        <v>121</v>
      </c>
      <c r="C11" s="76" t="s">
        <v>123</v>
      </c>
      <c r="D11" s="151">
        <v>0.25</v>
      </c>
      <c r="E11" s="9">
        <v>0.25</v>
      </c>
      <c r="F11" s="9">
        <v>0.25</v>
      </c>
      <c r="G11" s="9">
        <v>0.25</v>
      </c>
      <c r="H11" s="15">
        <f>SUM(D11:G11)</f>
        <v>1</v>
      </c>
      <c r="I11" s="133">
        <f>40*2</f>
        <v>80</v>
      </c>
      <c r="J11" s="10">
        <f>I11*26</f>
        <v>2080</v>
      </c>
      <c r="K11" s="74"/>
      <c r="L11" s="74"/>
      <c r="M11" s="82"/>
      <c r="N11" s="82"/>
      <c r="O11" s="22">
        <f t="shared" ref="O11:O27" si="0">SUM(M11:N11)</f>
        <v>0</v>
      </c>
      <c r="P11" s="21">
        <f>($O11*$J11)*D11</f>
        <v>0</v>
      </c>
      <c r="Q11" s="22">
        <f>($O11*$J11)*E11</f>
        <v>0</v>
      </c>
      <c r="R11" s="22">
        <f>($O11*$J11)*F11</f>
        <v>0</v>
      </c>
      <c r="S11" s="22">
        <f>($O11*$J11)*G11</f>
        <v>0</v>
      </c>
      <c r="T11" s="113">
        <f>($O11*$J11)*H11</f>
        <v>0</v>
      </c>
      <c r="U11" s="120">
        <f>YEARFRAC(K11,L11,3)</f>
        <v>0</v>
      </c>
      <c r="V11" s="22">
        <f t="shared" ref="V11:V27" si="1">Q11*U11</f>
        <v>0</v>
      </c>
      <c r="W11" s="113">
        <f>R11*U11</f>
        <v>0</v>
      </c>
    </row>
    <row r="12" spans="1:23" x14ac:dyDescent="0.25">
      <c r="A12" s="39"/>
      <c r="B12" s="29"/>
      <c r="C12" s="76"/>
      <c r="D12" s="143"/>
      <c r="E12" s="9"/>
      <c r="F12" s="9"/>
      <c r="G12" s="9"/>
      <c r="H12" s="15">
        <f t="shared" ref="H12:H27" si="2">SUM(D12:G12)</f>
        <v>0</v>
      </c>
      <c r="I12" s="133">
        <f t="shared" ref="I12:I27" si="3">40*2</f>
        <v>80</v>
      </c>
      <c r="J12" s="10">
        <f t="shared" ref="J12:J27" si="4">I12*26</f>
        <v>2080</v>
      </c>
      <c r="K12" s="74"/>
      <c r="L12" s="74"/>
      <c r="M12" s="82"/>
      <c r="N12" s="82"/>
      <c r="O12" s="22">
        <f t="shared" si="0"/>
        <v>0</v>
      </c>
      <c r="P12" s="21">
        <f t="shared" ref="P12:P27" si="5">($O12*$J12)*D12</f>
        <v>0</v>
      </c>
      <c r="Q12" s="22">
        <f t="shared" ref="Q12:Q27" si="6">($O12*$J12)*E12</f>
        <v>0</v>
      </c>
      <c r="R12" s="22">
        <f t="shared" ref="R12:R27" si="7">($O12*$J12)*F12</f>
        <v>0</v>
      </c>
      <c r="S12" s="22">
        <f t="shared" ref="S12:S27" si="8">($O12*$J12)*G12</f>
        <v>0</v>
      </c>
      <c r="T12" s="113">
        <f t="shared" ref="T12:T27" si="9">($O12*$J12)*H12</f>
        <v>0</v>
      </c>
      <c r="U12" s="120">
        <f t="shared" ref="U12:U27" si="10">YEARFRAC(K12,L12,3)</f>
        <v>0</v>
      </c>
      <c r="V12" s="22">
        <f t="shared" si="1"/>
        <v>0</v>
      </c>
      <c r="W12" s="113">
        <f t="shared" ref="W12:W27" si="11">R12*U12</f>
        <v>0</v>
      </c>
    </row>
    <row r="13" spans="1:23" x14ac:dyDescent="0.25">
      <c r="A13" s="49"/>
      <c r="B13" s="30"/>
      <c r="C13" s="77"/>
      <c r="D13" s="143"/>
      <c r="E13" s="9"/>
      <c r="F13" s="9"/>
      <c r="G13" s="9"/>
      <c r="H13" s="15">
        <f t="shared" si="2"/>
        <v>0</v>
      </c>
      <c r="I13" s="133">
        <f t="shared" si="3"/>
        <v>80</v>
      </c>
      <c r="J13" s="10">
        <f t="shared" si="4"/>
        <v>2080</v>
      </c>
      <c r="K13" s="74"/>
      <c r="L13" s="74"/>
      <c r="M13" s="82"/>
      <c r="N13" s="82"/>
      <c r="O13" s="22">
        <f t="shared" si="0"/>
        <v>0</v>
      </c>
      <c r="P13" s="21">
        <f t="shared" si="5"/>
        <v>0</v>
      </c>
      <c r="Q13" s="22">
        <f t="shared" si="6"/>
        <v>0</v>
      </c>
      <c r="R13" s="22">
        <f t="shared" si="7"/>
        <v>0</v>
      </c>
      <c r="S13" s="22">
        <f t="shared" si="8"/>
        <v>0</v>
      </c>
      <c r="T13" s="113">
        <f t="shared" si="9"/>
        <v>0</v>
      </c>
      <c r="U13" s="120">
        <f t="shared" si="10"/>
        <v>0</v>
      </c>
      <c r="V13" s="22">
        <f t="shared" si="1"/>
        <v>0</v>
      </c>
      <c r="W13" s="113">
        <f t="shared" si="11"/>
        <v>0</v>
      </c>
    </row>
    <row r="14" spans="1:23" x14ac:dyDescent="0.25">
      <c r="A14" s="51"/>
      <c r="B14" s="28"/>
      <c r="C14" s="78"/>
      <c r="D14" s="143"/>
      <c r="E14" s="9"/>
      <c r="F14" s="9"/>
      <c r="G14" s="9"/>
      <c r="H14" s="15">
        <f t="shared" si="2"/>
        <v>0</v>
      </c>
      <c r="I14" s="133">
        <f t="shared" si="3"/>
        <v>80</v>
      </c>
      <c r="J14" s="10">
        <f t="shared" si="4"/>
        <v>2080</v>
      </c>
      <c r="K14" s="74"/>
      <c r="L14" s="74"/>
      <c r="M14" s="82"/>
      <c r="N14" s="82"/>
      <c r="O14" s="22">
        <f t="shared" si="0"/>
        <v>0</v>
      </c>
      <c r="P14" s="21">
        <f t="shared" si="5"/>
        <v>0</v>
      </c>
      <c r="Q14" s="22">
        <f t="shared" si="6"/>
        <v>0</v>
      </c>
      <c r="R14" s="22">
        <f t="shared" si="7"/>
        <v>0</v>
      </c>
      <c r="S14" s="22">
        <f t="shared" si="8"/>
        <v>0</v>
      </c>
      <c r="T14" s="113">
        <f t="shared" si="9"/>
        <v>0</v>
      </c>
      <c r="U14" s="120">
        <f t="shared" si="10"/>
        <v>0</v>
      </c>
      <c r="V14" s="22">
        <f t="shared" si="1"/>
        <v>0</v>
      </c>
      <c r="W14" s="113">
        <f t="shared" si="11"/>
        <v>0</v>
      </c>
    </row>
    <row r="15" spans="1:23" x14ac:dyDescent="0.25">
      <c r="A15" s="51"/>
      <c r="B15" s="28"/>
      <c r="C15" s="78"/>
      <c r="D15" s="143"/>
      <c r="E15" s="9"/>
      <c r="F15" s="9"/>
      <c r="G15" s="9"/>
      <c r="H15" s="15">
        <f t="shared" si="2"/>
        <v>0</v>
      </c>
      <c r="I15" s="133">
        <f t="shared" si="3"/>
        <v>80</v>
      </c>
      <c r="J15" s="10">
        <f t="shared" si="4"/>
        <v>2080</v>
      </c>
      <c r="K15" s="74"/>
      <c r="L15" s="74"/>
      <c r="M15" s="82"/>
      <c r="N15" s="82"/>
      <c r="O15" s="22">
        <f t="shared" si="0"/>
        <v>0</v>
      </c>
      <c r="P15" s="21">
        <f t="shared" si="5"/>
        <v>0</v>
      </c>
      <c r="Q15" s="22">
        <f t="shared" si="6"/>
        <v>0</v>
      </c>
      <c r="R15" s="22">
        <f t="shared" si="7"/>
        <v>0</v>
      </c>
      <c r="S15" s="22">
        <f t="shared" si="8"/>
        <v>0</v>
      </c>
      <c r="T15" s="113">
        <f t="shared" si="9"/>
        <v>0</v>
      </c>
      <c r="U15" s="120">
        <f t="shared" si="10"/>
        <v>0</v>
      </c>
      <c r="V15" s="22">
        <f t="shared" si="1"/>
        <v>0</v>
      </c>
      <c r="W15" s="113">
        <f t="shared" si="11"/>
        <v>0</v>
      </c>
    </row>
    <row r="16" spans="1:23" x14ac:dyDescent="0.25">
      <c r="A16" s="51"/>
      <c r="B16" s="28"/>
      <c r="C16" s="78"/>
      <c r="D16" s="143"/>
      <c r="E16" s="9"/>
      <c r="F16" s="9"/>
      <c r="G16" s="9"/>
      <c r="H16" s="15">
        <f t="shared" si="2"/>
        <v>0</v>
      </c>
      <c r="I16" s="133">
        <f t="shared" si="3"/>
        <v>80</v>
      </c>
      <c r="J16" s="10">
        <f t="shared" si="4"/>
        <v>2080</v>
      </c>
      <c r="K16" s="74"/>
      <c r="L16" s="74"/>
      <c r="M16" s="82"/>
      <c r="N16" s="82"/>
      <c r="O16" s="22">
        <f t="shared" si="0"/>
        <v>0</v>
      </c>
      <c r="P16" s="21">
        <f t="shared" si="5"/>
        <v>0</v>
      </c>
      <c r="Q16" s="22">
        <f t="shared" si="6"/>
        <v>0</v>
      </c>
      <c r="R16" s="22">
        <f t="shared" si="7"/>
        <v>0</v>
      </c>
      <c r="S16" s="22">
        <f t="shared" si="8"/>
        <v>0</v>
      </c>
      <c r="T16" s="113">
        <f t="shared" si="9"/>
        <v>0</v>
      </c>
      <c r="U16" s="120">
        <f t="shared" si="10"/>
        <v>0</v>
      </c>
      <c r="V16" s="22">
        <f t="shared" si="1"/>
        <v>0</v>
      </c>
      <c r="W16" s="113">
        <f t="shared" si="11"/>
        <v>0</v>
      </c>
    </row>
    <row r="17" spans="1:23" x14ac:dyDescent="0.25">
      <c r="A17" s="52"/>
      <c r="B17" s="28"/>
      <c r="C17" s="78"/>
      <c r="D17" s="143"/>
      <c r="E17" s="9"/>
      <c r="F17" s="9"/>
      <c r="G17" s="9"/>
      <c r="H17" s="15">
        <f t="shared" si="2"/>
        <v>0</v>
      </c>
      <c r="I17" s="133">
        <f t="shared" si="3"/>
        <v>80</v>
      </c>
      <c r="J17" s="10">
        <f t="shared" si="4"/>
        <v>2080</v>
      </c>
      <c r="K17" s="74"/>
      <c r="L17" s="74"/>
      <c r="M17" s="82"/>
      <c r="N17" s="82"/>
      <c r="O17" s="22">
        <f t="shared" si="0"/>
        <v>0</v>
      </c>
      <c r="P17" s="21">
        <f t="shared" si="5"/>
        <v>0</v>
      </c>
      <c r="Q17" s="22">
        <f t="shared" si="6"/>
        <v>0</v>
      </c>
      <c r="R17" s="22">
        <f t="shared" si="7"/>
        <v>0</v>
      </c>
      <c r="S17" s="22">
        <f t="shared" si="8"/>
        <v>0</v>
      </c>
      <c r="T17" s="113">
        <f t="shared" si="9"/>
        <v>0</v>
      </c>
      <c r="U17" s="120">
        <f t="shared" si="10"/>
        <v>0</v>
      </c>
      <c r="V17" s="22">
        <f t="shared" si="1"/>
        <v>0</v>
      </c>
      <c r="W17" s="113">
        <f t="shared" si="11"/>
        <v>0</v>
      </c>
    </row>
    <row r="18" spans="1:23" x14ac:dyDescent="0.25">
      <c r="A18" s="51"/>
      <c r="B18" s="28"/>
      <c r="C18" s="78"/>
      <c r="D18" s="143"/>
      <c r="E18" s="9"/>
      <c r="F18" s="9"/>
      <c r="G18" s="9"/>
      <c r="H18" s="15">
        <f t="shared" si="2"/>
        <v>0</v>
      </c>
      <c r="I18" s="133">
        <f t="shared" si="3"/>
        <v>80</v>
      </c>
      <c r="J18" s="10">
        <f t="shared" si="4"/>
        <v>2080</v>
      </c>
      <c r="K18" s="74"/>
      <c r="L18" s="74"/>
      <c r="M18" s="82"/>
      <c r="N18" s="82"/>
      <c r="O18" s="22">
        <f t="shared" si="0"/>
        <v>0</v>
      </c>
      <c r="P18" s="21">
        <f t="shared" si="5"/>
        <v>0</v>
      </c>
      <c r="Q18" s="22">
        <f t="shared" si="6"/>
        <v>0</v>
      </c>
      <c r="R18" s="22">
        <f t="shared" si="7"/>
        <v>0</v>
      </c>
      <c r="S18" s="22">
        <f t="shared" si="8"/>
        <v>0</v>
      </c>
      <c r="T18" s="113">
        <f t="shared" si="9"/>
        <v>0</v>
      </c>
      <c r="U18" s="120">
        <f t="shared" si="10"/>
        <v>0</v>
      </c>
      <c r="V18" s="22">
        <f t="shared" si="1"/>
        <v>0</v>
      </c>
      <c r="W18" s="113">
        <f t="shared" si="11"/>
        <v>0</v>
      </c>
    </row>
    <row r="19" spans="1:23" x14ac:dyDescent="0.25">
      <c r="A19" s="51"/>
      <c r="B19" s="27"/>
      <c r="C19" s="78"/>
      <c r="D19" s="143"/>
      <c r="E19" s="9"/>
      <c r="F19" s="9"/>
      <c r="G19" s="9"/>
      <c r="H19" s="15">
        <f t="shared" si="2"/>
        <v>0</v>
      </c>
      <c r="I19" s="133">
        <f t="shared" si="3"/>
        <v>80</v>
      </c>
      <c r="J19" s="10">
        <f t="shared" si="4"/>
        <v>2080</v>
      </c>
      <c r="K19" s="74"/>
      <c r="L19" s="74"/>
      <c r="M19" s="82"/>
      <c r="N19" s="82"/>
      <c r="O19" s="22">
        <f t="shared" si="0"/>
        <v>0</v>
      </c>
      <c r="P19" s="21">
        <f t="shared" si="5"/>
        <v>0</v>
      </c>
      <c r="Q19" s="22">
        <f t="shared" si="6"/>
        <v>0</v>
      </c>
      <c r="R19" s="22">
        <f t="shared" si="7"/>
        <v>0</v>
      </c>
      <c r="S19" s="22">
        <f t="shared" si="8"/>
        <v>0</v>
      </c>
      <c r="T19" s="113">
        <f t="shared" si="9"/>
        <v>0</v>
      </c>
      <c r="U19" s="120">
        <f t="shared" si="10"/>
        <v>0</v>
      </c>
      <c r="V19" s="22">
        <f t="shared" si="1"/>
        <v>0</v>
      </c>
      <c r="W19" s="113">
        <f t="shared" si="11"/>
        <v>0</v>
      </c>
    </row>
    <row r="20" spans="1:23" x14ac:dyDescent="0.25">
      <c r="A20" s="51"/>
      <c r="B20" s="27"/>
      <c r="C20" s="78"/>
      <c r="D20" s="143"/>
      <c r="E20" s="9"/>
      <c r="F20" s="9"/>
      <c r="G20" s="9"/>
      <c r="H20" s="15">
        <f t="shared" si="2"/>
        <v>0</v>
      </c>
      <c r="I20" s="133">
        <f t="shared" si="3"/>
        <v>80</v>
      </c>
      <c r="J20" s="10">
        <f t="shared" si="4"/>
        <v>2080</v>
      </c>
      <c r="K20" s="74"/>
      <c r="L20" s="74"/>
      <c r="M20" s="82"/>
      <c r="N20" s="82"/>
      <c r="O20" s="22">
        <f t="shared" si="0"/>
        <v>0</v>
      </c>
      <c r="P20" s="21">
        <f t="shared" si="5"/>
        <v>0</v>
      </c>
      <c r="Q20" s="22">
        <f t="shared" si="6"/>
        <v>0</v>
      </c>
      <c r="R20" s="22">
        <f t="shared" si="7"/>
        <v>0</v>
      </c>
      <c r="S20" s="22">
        <f t="shared" si="8"/>
        <v>0</v>
      </c>
      <c r="T20" s="113">
        <f t="shared" ref="T20" si="12">($O20*$J20)*H20</f>
        <v>0</v>
      </c>
      <c r="U20" s="120">
        <f t="shared" si="10"/>
        <v>0</v>
      </c>
      <c r="V20" s="22">
        <f t="shared" si="1"/>
        <v>0</v>
      </c>
      <c r="W20" s="113">
        <f t="shared" si="11"/>
        <v>0</v>
      </c>
    </row>
    <row r="21" spans="1:23" x14ac:dyDescent="0.25">
      <c r="A21" s="51"/>
      <c r="B21" s="27"/>
      <c r="C21" s="78"/>
      <c r="D21" s="143"/>
      <c r="E21" s="9"/>
      <c r="F21" s="9"/>
      <c r="G21" s="9"/>
      <c r="H21" s="15">
        <f t="shared" si="2"/>
        <v>0</v>
      </c>
      <c r="I21" s="133">
        <f t="shared" si="3"/>
        <v>80</v>
      </c>
      <c r="J21" s="10">
        <f t="shared" si="4"/>
        <v>2080</v>
      </c>
      <c r="K21" s="74"/>
      <c r="L21" s="74"/>
      <c r="M21" s="82"/>
      <c r="N21" s="82"/>
      <c r="O21" s="22">
        <f t="shared" ref="O21:O24" si="13">SUM(M21:N21)</f>
        <v>0</v>
      </c>
      <c r="P21" s="21">
        <f t="shared" ref="P21:P24" si="14">($O21*$J21)*D21</f>
        <v>0</v>
      </c>
      <c r="Q21" s="22">
        <f t="shared" ref="Q21:Q24" si="15">($O21*$J21)*E21</f>
        <v>0</v>
      </c>
      <c r="R21" s="22">
        <f t="shared" ref="R21:R24" si="16">($O21*$J21)*F21</f>
        <v>0</v>
      </c>
      <c r="S21" s="22">
        <f t="shared" ref="S21:S24" si="17">($O21*$J21)*G21</f>
        <v>0</v>
      </c>
      <c r="T21" s="113">
        <f t="shared" ref="T21:T24" si="18">($O21*$J21)*H21</f>
        <v>0</v>
      </c>
      <c r="U21" s="120">
        <f t="shared" si="10"/>
        <v>0</v>
      </c>
      <c r="V21" s="22">
        <f t="shared" si="1"/>
        <v>0</v>
      </c>
      <c r="W21" s="113">
        <f t="shared" si="11"/>
        <v>0</v>
      </c>
    </row>
    <row r="22" spans="1:23" x14ac:dyDescent="0.25">
      <c r="A22" s="51"/>
      <c r="B22" s="27"/>
      <c r="C22" s="78"/>
      <c r="D22" s="143"/>
      <c r="E22" s="9"/>
      <c r="F22" s="9"/>
      <c r="G22" s="9"/>
      <c r="H22" s="15">
        <f t="shared" si="2"/>
        <v>0</v>
      </c>
      <c r="I22" s="133">
        <f t="shared" si="3"/>
        <v>80</v>
      </c>
      <c r="J22" s="10">
        <f t="shared" si="4"/>
        <v>2080</v>
      </c>
      <c r="K22" s="74"/>
      <c r="L22" s="74"/>
      <c r="M22" s="82"/>
      <c r="N22" s="82"/>
      <c r="O22" s="22">
        <f t="shared" si="13"/>
        <v>0</v>
      </c>
      <c r="P22" s="21">
        <f t="shared" si="14"/>
        <v>0</v>
      </c>
      <c r="Q22" s="22">
        <f t="shared" si="15"/>
        <v>0</v>
      </c>
      <c r="R22" s="22">
        <f t="shared" si="16"/>
        <v>0</v>
      </c>
      <c r="S22" s="22">
        <f t="shared" si="17"/>
        <v>0</v>
      </c>
      <c r="T22" s="113">
        <f t="shared" si="18"/>
        <v>0</v>
      </c>
      <c r="U22" s="120">
        <f t="shared" si="10"/>
        <v>0</v>
      </c>
      <c r="V22" s="22">
        <f t="shared" si="1"/>
        <v>0</v>
      </c>
      <c r="W22" s="113">
        <f t="shared" si="11"/>
        <v>0</v>
      </c>
    </row>
    <row r="23" spans="1:23" x14ac:dyDescent="0.25">
      <c r="A23" s="51"/>
      <c r="B23" s="27"/>
      <c r="C23" s="78"/>
      <c r="D23" s="143"/>
      <c r="E23" s="9"/>
      <c r="F23" s="9"/>
      <c r="G23" s="9"/>
      <c r="H23" s="15">
        <f t="shared" si="2"/>
        <v>0</v>
      </c>
      <c r="I23" s="133">
        <f t="shared" si="3"/>
        <v>80</v>
      </c>
      <c r="J23" s="10">
        <f t="shared" si="4"/>
        <v>2080</v>
      </c>
      <c r="K23" s="74"/>
      <c r="L23" s="74"/>
      <c r="M23" s="82"/>
      <c r="N23" s="82"/>
      <c r="O23" s="22">
        <f t="shared" si="13"/>
        <v>0</v>
      </c>
      <c r="P23" s="21">
        <f t="shared" si="14"/>
        <v>0</v>
      </c>
      <c r="Q23" s="22">
        <f t="shared" si="15"/>
        <v>0</v>
      </c>
      <c r="R23" s="22">
        <f t="shared" si="16"/>
        <v>0</v>
      </c>
      <c r="S23" s="22">
        <f t="shared" si="17"/>
        <v>0</v>
      </c>
      <c r="T23" s="113">
        <f t="shared" si="18"/>
        <v>0</v>
      </c>
      <c r="U23" s="120">
        <f t="shared" si="10"/>
        <v>0</v>
      </c>
      <c r="V23" s="22">
        <f t="shared" si="1"/>
        <v>0</v>
      </c>
      <c r="W23" s="113">
        <f t="shared" si="11"/>
        <v>0</v>
      </c>
    </row>
    <row r="24" spans="1:23" x14ac:dyDescent="0.25">
      <c r="A24" s="51"/>
      <c r="B24" s="27"/>
      <c r="C24" s="78"/>
      <c r="D24" s="143"/>
      <c r="E24" s="9"/>
      <c r="F24" s="9"/>
      <c r="G24" s="9"/>
      <c r="H24" s="15">
        <f t="shared" si="2"/>
        <v>0</v>
      </c>
      <c r="I24" s="133">
        <f t="shared" si="3"/>
        <v>80</v>
      </c>
      <c r="J24" s="10">
        <f t="shared" si="4"/>
        <v>2080</v>
      </c>
      <c r="K24" s="74"/>
      <c r="L24" s="74"/>
      <c r="M24" s="82"/>
      <c r="N24" s="82"/>
      <c r="O24" s="22">
        <f t="shared" si="13"/>
        <v>0</v>
      </c>
      <c r="P24" s="21">
        <f t="shared" si="14"/>
        <v>0</v>
      </c>
      <c r="Q24" s="22">
        <f t="shared" si="15"/>
        <v>0</v>
      </c>
      <c r="R24" s="22">
        <f t="shared" si="16"/>
        <v>0</v>
      </c>
      <c r="S24" s="22">
        <f t="shared" si="17"/>
        <v>0</v>
      </c>
      <c r="T24" s="113">
        <f t="shared" si="18"/>
        <v>0</v>
      </c>
      <c r="U24" s="120">
        <f t="shared" si="10"/>
        <v>0</v>
      </c>
      <c r="V24" s="22">
        <f t="shared" si="1"/>
        <v>0</v>
      </c>
      <c r="W24" s="113">
        <f t="shared" si="11"/>
        <v>0</v>
      </c>
    </row>
    <row r="25" spans="1:23" x14ac:dyDescent="0.25">
      <c r="A25" s="51"/>
      <c r="B25" s="27"/>
      <c r="C25" s="78"/>
      <c r="D25" s="143"/>
      <c r="E25" s="9"/>
      <c r="F25" s="9"/>
      <c r="G25" s="9"/>
      <c r="H25" s="15">
        <f t="shared" si="2"/>
        <v>0</v>
      </c>
      <c r="I25" s="133">
        <f t="shared" si="3"/>
        <v>80</v>
      </c>
      <c r="J25" s="10">
        <f t="shared" si="4"/>
        <v>2080</v>
      </c>
      <c r="K25" s="74"/>
      <c r="L25" s="74"/>
      <c r="M25" s="82"/>
      <c r="N25" s="82"/>
      <c r="O25" s="22">
        <f t="shared" si="0"/>
        <v>0</v>
      </c>
      <c r="P25" s="21">
        <f t="shared" si="5"/>
        <v>0</v>
      </c>
      <c r="Q25" s="22">
        <f t="shared" si="6"/>
        <v>0</v>
      </c>
      <c r="R25" s="22">
        <f t="shared" si="7"/>
        <v>0</v>
      </c>
      <c r="S25" s="22">
        <f t="shared" si="8"/>
        <v>0</v>
      </c>
      <c r="T25" s="113">
        <f t="shared" si="9"/>
        <v>0</v>
      </c>
      <c r="U25" s="120">
        <f t="shared" si="10"/>
        <v>0</v>
      </c>
      <c r="V25" s="22">
        <f t="shared" si="1"/>
        <v>0</v>
      </c>
      <c r="W25" s="113">
        <f t="shared" si="11"/>
        <v>0</v>
      </c>
    </row>
    <row r="26" spans="1:23" x14ac:dyDescent="0.25">
      <c r="A26" s="51"/>
      <c r="B26" s="28"/>
      <c r="C26" s="78"/>
      <c r="D26" s="143"/>
      <c r="E26" s="9"/>
      <c r="F26" s="9"/>
      <c r="G26" s="9"/>
      <c r="H26" s="15">
        <f t="shared" si="2"/>
        <v>0</v>
      </c>
      <c r="I26" s="133">
        <f t="shared" si="3"/>
        <v>80</v>
      </c>
      <c r="J26" s="10">
        <f t="shared" si="4"/>
        <v>2080</v>
      </c>
      <c r="K26" s="74"/>
      <c r="L26" s="74"/>
      <c r="M26" s="82"/>
      <c r="N26" s="82"/>
      <c r="O26" s="22">
        <f t="shared" si="0"/>
        <v>0</v>
      </c>
      <c r="P26" s="21">
        <f t="shared" si="5"/>
        <v>0</v>
      </c>
      <c r="Q26" s="22">
        <f t="shared" si="6"/>
        <v>0</v>
      </c>
      <c r="R26" s="22">
        <f t="shared" si="7"/>
        <v>0</v>
      </c>
      <c r="S26" s="22">
        <f t="shared" si="8"/>
        <v>0</v>
      </c>
      <c r="T26" s="113">
        <f t="shared" si="9"/>
        <v>0</v>
      </c>
      <c r="U26" s="120">
        <f t="shared" si="10"/>
        <v>0</v>
      </c>
      <c r="V26" s="22">
        <f t="shared" si="1"/>
        <v>0</v>
      </c>
      <c r="W26" s="113">
        <f t="shared" si="11"/>
        <v>0</v>
      </c>
    </row>
    <row r="27" spans="1:23" ht="15.75" thickBot="1" x14ac:dyDescent="0.3">
      <c r="A27" s="53"/>
      <c r="B27" s="54"/>
      <c r="C27" s="79"/>
      <c r="D27" s="144"/>
      <c r="E27" s="16"/>
      <c r="F27" s="16"/>
      <c r="G27" s="16"/>
      <c r="H27" s="17">
        <f t="shared" si="2"/>
        <v>0</v>
      </c>
      <c r="I27" s="134">
        <f t="shared" si="3"/>
        <v>80</v>
      </c>
      <c r="J27" s="18">
        <f t="shared" si="4"/>
        <v>2080</v>
      </c>
      <c r="K27" s="75"/>
      <c r="L27" s="75"/>
      <c r="M27" s="83"/>
      <c r="N27" s="83"/>
      <c r="O27" s="22">
        <f t="shared" si="0"/>
        <v>0</v>
      </c>
      <c r="P27" s="100">
        <f t="shared" si="5"/>
        <v>0</v>
      </c>
      <c r="Q27" s="101">
        <f t="shared" si="6"/>
        <v>0</v>
      </c>
      <c r="R27" s="101">
        <f t="shared" si="7"/>
        <v>0</v>
      </c>
      <c r="S27" s="101">
        <f t="shared" si="8"/>
        <v>0</v>
      </c>
      <c r="T27" s="114">
        <f t="shared" si="9"/>
        <v>0</v>
      </c>
      <c r="U27" s="120">
        <f t="shared" si="10"/>
        <v>0</v>
      </c>
      <c r="V27" s="22">
        <f t="shared" si="1"/>
        <v>0</v>
      </c>
      <c r="W27" s="113">
        <f t="shared" si="11"/>
        <v>0</v>
      </c>
    </row>
    <row r="28" spans="1:23" s="1" customFormat="1" ht="15.75" thickBot="1" x14ac:dyDescent="0.3">
      <c r="C28" s="97"/>
      <c r="D28" s="145"/>
      <c r="H28" s="3"/>
      <c r="M28" s="98"/>
      <c r="N28" s="98"/>
      <c r="O28" s="111" t="s">
        <v>111</v>
      </c>
      <c r="P28" s="115">
        <f t="shared" ref="P28:S28" si="19">SUM(P11:P27)</f>
        <v>0</v>
      </c>
      <c r="Q28" s="102">
        <f t="shared" si="19"/>
        <v>0</v>
      </c>
      <c r="R28" s="102">
        <f t="shared" si="19"/>
        <v>0</v>
      </c>
      <c r="S28" s="102">
        <f t="shared" si="19"/>
        <v>0</v>
      </c>
      <c r="T28" s="103">
        <f>SUM(T11:T27)</f>
        <v>0</v>
      </c>
      <c r="U28" s="104" t="s">
        <v>26</v>
      </c>
      <c r="V28" s="121">
        <f>SUM(V11:V27)</f>
        <v>0</v>
      </c>
      <c r="W28" s="12">
        <f>SUM(W11:W27)</f>
        <v>0</v>
      </c>
    </row>
    <row r="29" spans="1:23" x14ac:dyDescent="0.25">
      <c r="D29" s="146"/>
      <c r="M29" s="84"/>
      <c r="N29" s="84"/>
      <c r="O29" s="99"/>
      <c r="P29" s="26"/>
      <c r="Q29" s="26"/>
      <c r="R29" s="26"/>
      <c r="S29" s="26"/>
      <c r="T29" s="26"/>
      <c r="U29" s="26"/>
    </row>
    <row r="30" spans="1:23" ht="19.5" thickBot="1" x14ac:dyDescent="0.3">
      <c r="A30" s="45" t="s">
        <v>11</v>
      </c>
      <c r="M30" s="84"/>
      <c r="N30" s="84"/>
      <c r="O30" s="84"/>
    </row>
    <row r="31" spans="1:23" ht="18.75" x14ac:dyDescent="0.25">
      <c r="A31" s="42"/>
      <c r="B31" s="46" t="s">
        <v>20</v>
      </c>
      <c r="C31" s="43"/>
      <c r="D31" s="147"/>
      <c r="E31" s="55"/>
      <c r="F31" s="60" t="s">
        <v>21</v>
      </c>
      <c r="G31" s="35"/>
      <c r="H31" s="36"/>
      <c r="I31" s="37"/>
      <c r="J31" s="35"/>
      <c r="K31" s="46" t="s">
        <v>17</v>
      </c>
      <c r="L31" s="35"/>
      <c r="M31" s="31"/>
      <c r="N31" s="85"/>
      <c r="O31" s="86"/>
      <c r="P31" s="35"/>
      <c r="Q31" s="60" t="s">
        <v>22</v>
      </c>
      <c r="R31" s="35"/>
      <c r="S31" s="36"/>
    </row>
    <row r="32" spans="1:23" s="8" customFormat="1" ht="60" x14ac:dyDescent="0.25">
      <c r="A32" s="11" t="s">
        <v>12</v>
      </c>
      <c r="B32" s="2" t="s">
        <v>13</v>
      </c>
      <c r="C32" s="20" t="s">
        <v>5</v>
      </c>
      <c r="D32" s="142" t="s">
        <v>9</v>
      </c>
      <c r="E32" s="2" t="s">
        <v>14</v>
      </c>
      <c r="F32" s="2" t="s">
        <v>15</v>
      </c>
      <c r="G32" s="2" t="s">
        <v>23</v>
      </c>
      <c r="H32" s="20" t="s">
        <v>18</v>
      </c>
      <c r="I32" s="11" t="s">
        <v>10</v>
      </c>
      <c r="J32" s="2" t="s">
        <v>16</v>
      </c>
      <c r="K32" s="2" t="s">
        <v>96</v>
      </c>
      <c r="L32" s="2" t="s">
        <v>97</v>
      </c>
      <c r="M32" s="33" t="s">
        <v>17</v>
      </c>
      <c r="N32" s="38" t="s">
        <v>0</v>
      </c>
      <c r="O32" s="40" t="s">
        <v>9</v>
      </c>
      <c r="P32" s="2" t="s">
        <v>14</v>
      </c>
      <c r="Q32" s="2" t="s">
        <v>15</v>
      </c>
      <c r="R32" s="2" t="s">
        <v>23</v>
      </c>
      <c r="S32" s="20" t="s">
        <v>0</v>
      </c>
      <c r="T32" s="56" t="s">
        <v>24</v>
      </c>
    </row>
    <row r="33" spans="1:20" x14ac:dyDescent="0.25">
      <c r="A33" s="39"/>
      <c r="B33" s="29"/>
      <c r="C33" s="44"/>
      <c r="D33" s="148"/>
      <c r="E33" s="34"/>
      <c r="F33" s="34"/>
      <c r="G33" s="34"/>
      <c r="H33" s="105">
        <f>SUM(D33:G33)</f>
        <v>0</v>
      </c>
      <c r="I33" s="39"/>
      <c r="J33" s="29"/>
      <c r="K33" s="106"/>
      <c r="L33" s="106"/>
      <c r="M33" s="87"/>
      <c r="N33" s="88">
        <f>I33*M33</f>
        <v>0</v>
      </c>
      <c r="O33" s="89">
        <f>N33*D33</f>
        <v>0</v>
      </c>
      <c r="P33" s="90">
        <f>N33*E33</f>
        <v>0</v>
      </c>
      <c r="Q33" s="90">
        <f>N33*F33</f>
        <v>0</v>
      </c>
      <c r="R33" s="90">
        <f>N33*G33</f>
        <v>0</v>
      </c>
      <c r="S33" s="91">
        <f>SUM(O33:R33)</f>
        <v>0</v>
      </c>
      <c r="T33" s="61"/>
    </row>
    <row r="34" spans="1:20" x14ac:dyDescent="0.25">
      <c r="A34" s="39"/>
      <c r="B34" s="29"/>
      <c r="C34" s="44"/>
      <c r="D34" s="148"/>
      <c r="E34" s="34"/>
      <c r="F34" s="34"/>
      <c r="G34" s="34"/>
      <c r="H34" s="105">
        <f t="shared" ref="H34:H40" si="20">SUM(D34:G34)</f>
        <v>0</v>
      </c>
      <c r="I34" s="39"/>
      <c r="J34" s="29"/>
      <c r="K34" s="106"/>
      <c r="L34" s="106"/>
      <c r="M34" s="87"/>
      <c r="N34" s="88">
        <f t="shared" ref="N34:N39" si="21">I34*M34</f>
        <v>0</v>
      </c>
      <c r="O34" s="89">
        <f t="shared" ref="O34:O40" si="22">N34*D34</f>
        <v>0</v>
      </c>
      <c r="P34" s="90">
        <f t="shared" ref="P34:P40" si="23">N34*E34</f>
        <v>0</v>
      </c>
      <c r="Q34" s="90">
        <f t="shared" ref="Q34:Q40" si="24">N34*F34</f>
        <v>0</v>
      </c>
      <c r="R34" s="90">
        <f t="shared" ref="R34:R40" si="25">N34*G34</f>
        <v>0</v>
      </c>
      <c r="S34" s="91">
        <f t="shared" ref="S34:S38" si="26">SUM(O34:R34)</f>
        <v>0</v>
      </c>
      <c r="T34" s="61"/>
    </row>
    <row r="35" spans="1:20" x14ac:dyDescent="0.25">
      <c r="A35" s="39"/>
      <c r="B35" s="29"/>
      <c r="C35" s="44"/>
      <c r="D35" s="148"/>
      <c r="E35" s="34"/>
      <c r="F35" s="34"/>
      <c r="G35" s="34"/>
      <c r="H35" s="105">
        <f t="shared" ref="H35" si="27">SUM(D35:G35)</f>
        <v>0</v>
      </c>
      <c r="I35" s="39"/>
      <c r="J35" s="29"/>
      <c r="K35" s="135"/>
      <c r="L35" s="106"/>
      <c r="M35" s="87"/>
      <c r="N35" s="88">
        <f t="shared" ref="N35" si="28">I35*M35</f>
        <v>0</v>
      </c>
      <c r="O35" s="89">
        <f t="shared" ref="O35" si="29">N35*D35</f>
        <v>0</v>
      </c>
      <c r="P35" s="90">
        <f t="shared" ref="P35" si="30">N35*E35</f>
        <v>0</v>
      </c>
      <c r="Q35" s="90">
        <f t="shared" ref="Q35" si="31">N35*F35</f>
        <v>0</v>
      </c>
      <c r="R35" s="90">
        <f t="shared" ref="R35" si="32">N35*G35</f>
        <v>0</v>
      </c>
      <c r="S35" s="91">
        <f t="shared" ref="S35" si="33">SUM(O35:R35)</f>
        <v>0</v>
      </c>
      <c r="T35" s="61"/>
    </row>
    <row r="36" spans="1:20" x14ac:dyDescent="0.25">
      <c r="A36" s="39"/>
      <c r="B36" s="29"/>
      <c r="C36" s="44"/>
      <c r="D36" s="148"/>
      <c r="E36" s="34"/>
      <c r="F36" s="34"/>
      <c r="G36" s="34"/>
      <c r="H36" s="105">
        <f t="shared" si="20"/>
        <v>0</v>
      </c>
      <c r="I36" s="39"/>
      <c r="J36" s="29"/>
      <c r="K36" s="106"/>
      <c r="L36" s="106"/>
      <c r="M36" s="87"/>
      <c r="N36" s="88">
        <f t="shared" si="21"/>
        <v>0</v>
      </c>
      <c r="O36" s="89">
        <f t="shared" si="22"/>
        <v>0</v>
      </c>
      <c r="P36" s="90">
        <f t="shared" si="23"/>
        <v>0</v>
      </c>
      <c r="Q36" s="90">
        <f t="shared" si="24"/>
        <v>0</v>
      </c>
      <c r="R36" s="90">
        <f t="shared" si="25"/>
        <v>0</v>
      </c>
      <c r="S36" s="91">
        <f t="shared" si="26"/>
        <v>0</v>
      </c>
      <c r="T36" s="61"/>
    </row>
    <row r="37" spans="1:20" x14ac:dyDescent="0.25">
      <c r="A37" s="39"/>
      <c r="B37" s="29"/>
      <c r="C37" s="44"/>
      <c r="D37" s="148"/>
      <c r="E37" s="34"/>
      <c r="F37" s="34"/>
      <c r="G37" s="34"/>
      <c r="H37" s="105">
        <f t="shared" si="20"/>
        <v>0</v>
      </c>
      <c r="I37" s="39"/>
      <c r="J37" s="29"/>
      <c r="K37" s="106"/>
      <c r="L37" s="106"/>
      <c r="M37" s="92"/>
      <c r="N37" s="88">
        <f t="shared" si="21"/>
        <v>0</v>
      </c>
      <c r="O37" s="89">
        <f t="shared" si="22"/>
        <v>0</v>
      </c>
      <c r="P37" s="90">
        <f t="shared" si="23"/>
        <v>0</v>
      </c>
      <c r="Q37" s="90">
        <f t="shared" si="24"/>
        <v>0</v>
      </c>
      <c r="R37" s="90">
        <f t="shared" si="25"/>
        <v>0</v>
      </c>
      <c r="S37" s="91">
        <f t="shared" si="26"/>
        <v>0</v>
      </c>
      <c r="T37" s="61"/>
    </row>
    <row r="38" spans="1:20" x14ac:dyDescent="0.25">
      <c r="A38" s="49"/>
      <c r="B38" s="30"/>
      <c r="C38" s="50"/>
      <c r="D38" s="149"/>
      <c r="E38" s="65"/>
      <c r="F38" s="65"/>
      <c r="G38" s="65"/>
      <c r="H38" s="105">
        <f t="shared" si="20"/>
        <v>0</v>
      </c>
      <c r="I38" s="49"/>
      <c r="J38" s="30"/>
      <c r="K38" s="107"/>
      <c r="L38" s="107"/>
      <c r="M38" s="93"/>
      <c r="N38" s="88">
        <f t="shared" si="21"/>
        <v>0</v>
      </c>
      <c r="O38" s="89">
        <f t="shared" si="22"/>
        <v>0</v>
      </c>
      <c r="P38" s="90">
        <f t="shared" si="23"/>
        <v>0</v>
      </c>
      <c r="Q38" s="90">
        <f t="shared" si="24"/>
        <v>0</v>
      </c>
      <c r="R38" s="90">
        <f t="shared" si="25"/>
        <v>0</v>
      </c>
      <c r="S38" s="91">
        <f t="shared" si="26"/>
        <v>0</v>
      </c>
      <c r="T38" s="61"/>
    </row>
    <row r="39" spans="1:20" x14ac:dyDescent="0.25">
      <c r="A39" s="49"/>
      <c r="B39" s="30"/>
      <c r="C39" s="50"/>
      <c r="D39" s="149"/>
      <c r="E39" s="65"/>
      <c r="F39" s="65"/>
      <c r="G39" s="65"/>
      <c r="H39" s="105">
        <f t="shared" si="20"/>
        <v>0</v>
      </c>
      <c r="I39" s="49"/>
      <c r="J39" s="30"/>
      <c r="K39" s="107"/>
      <c r="L39" s="107"/>
      <c r="M39" s="93"/>
      <c r="N39" s="88">
        <f t="shared" si="21"/>
        <v>0</v>
      </c>
      <c r="O39" s="89">
        <f t="shared" si="22"/>
        <v>0</v>
      </c>
      <c r="P39" s="90">
        <f t="shared" si="23"/>
        <v>0</v>
      </c>
      <c r="Q39" s="90">
        <f t="shared" si="24"/>
        <v>0</v>
      </c>
      <c r="R39" s="90">
        <f t="shared" si="25"/>
        <v>0</v>
      </c>
      <c r="S39" s="91">
        <f>SUM(O39:R39)</f>
        <v>0</v>
      </c>
      <c r="T39" s="61"/>
    </row>
    <row r="40" spans="1:20" x14ac:dyDescent="0.25">
      <c r="A40" s="49"/>
      <c r="B40" s="30"/>
      <c r="C40" s="50"/>
      <c r="D40" s="149"/>
      <c r="E40" s="65"/>
      <c r="F40" s="65"/>
      <c r="G40" s="65"/>
      <c r="H40" s="105">
        <f t="shared" si="20"/>
        <v>0</v>
      </c>
      <c r="I40" s="49"/>
      <c r="J40" s="30"/>
      <c r="K40" s="107"/>
      <c r="L40" s="107"/>
      <c r="M40" s="93"/>
      <c r="N40" s="88">
        <f t="shared" ref="N40" si="34">I40*M40</f>
        <v>0</v>
      </c>
      <c r="O40" s="89">
        <f t="shared" si="22"/>
        <v>0</v>
      </c>
      <c r="P40" s="90">
        <f t="shared" si="23"/>
        <v>0</v>
      </c>
      <c r="Q40" s="90">
        <f t="shared" si="24"/>
        <v>0</v>
      </c>
      <c r="R40" s="90">
        <f t="shared" si="25"/>
        <v>0</v>
      </c>
      <c r="S40" s="91">
        <f t="shared" ref="S40" si="35">SUM(O40:R40)</f>
        <v>0</v>
      </c>
      <c r="T40" s="61"/>
    </row>
    <row r="41" spans="1:20" ht="15.75" thickBot="1" x14ac:dyDescent="0.3">
      <c r="A41" s="57"/>
      <c r="B41" s="58"/>
      <c r="C41" s="59"/>
      <c r="D41" s="150"/>
      <c r="E41" s="58"/>
      <c r="F41" s="58"/>
      <c r="G41" s="58"/>
      <c r="H41" s="41"/>
      <c r="I41" s="62"/>
      <c r="J41" s="58"/>
      <c r="K41" s="58"/>
      <c r="L41" s="58"/>
      <c r="M41" s="94"/>
      <c r="N41" s="67" t="s">
        <v>25</v>
      </c>
      <c r="O41" s="95">
        <f>SUM(O33:O40)</f>
        <v>0</v>
      </c>
      <c r="P41" s="63">
        <f>SUM(P33:P40)</f>
        <v>0</v>
      </c>
      <c r="Q41" s="63">
        <f>SUM(Q33:Q40)</f>
        <v>0</v>
      </c>
      <c r="R41" s="63">
        <f>SUM(R33:R40)</f>
        <v>0</v>
      </c>
      <c r="S41" s="64">
        <f>SUM(S33:S40)</f>
        <v>0</v>
      </c>
      <c r="T41" s="61"/>
    </row>
    <row r="42" spans="1:20" x14ac:dyDescent="0.25">
      <c r="D42" s="146"/>
    </row>
    <row r="44" spans="1:20" ht="15.75" thickBot="1" x14ac:dyDescent="0.3"/>
    <row r="45" spans="1:20" x14ac:dyDescent="0.25">
      <c r="A45" s="5" t="s">
        <v>8</v>
      </c>
    </row>
    <row r="46" spans="1:20" x14ac:dyDescent="0.25">
      <c r="A46" s="6" t="s">
        <v>123</v>
      </c>
    </row>
    <row r="47" spans="1:20" x14ac:dyDescent="0.25">
      <c r="A47" s="6" t="s">
        <v>124</v>
      </c>
    </row>
    <row r="48" spans="1:20" x14ac:dyDescent="0.25">
      <c r="A48" s="6" t="s">
        <v>27</v>
      </c>
    </row>
    <row r="49" spans="1:1" ht="15.75" thickBot="1" x14ac:dyDescent="0.3">
      <c r="A49" s="7" t="s">
        <v>28</v>
      </c>
    </row>
  </sheetData>
  <dataValidations count="1">
    <dataValidation type="list" allowBlank="1" showInputMessage="1" showErrorMessage="1" sqref="C11:C27 C33:C40" xr:uid="{00000000-0002-0000-0000-000000000000}">
      <formula1>$A$46:$A$49</formula1>
    </dataValidation>
  </dataValidations>
  <pageMargins left="0.7" right="0.7" top="0.75" bottom="0.75" header="0.3" footer="0.3"/>
  <pageSetup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3C387-5294-4DE5-AB80-C70840573F7C}">
  <dimension ref="A1:C56"/>
  <sheetViews>
    <sheetView zoomScale="140" zoomScaleNormal="140" workbookViewId="0">
      <selection activeCell="B2" sqref="B2"/>
    </sheetView>
  </sheetViews>
  <sheetFormatPr defaultRowHeight="15" x14ac:dyDescent="0.25"/>
  <cols>
    <col min="1" max="1" width="39.140625" customWidth="1"/>
    <col min="2" max="2" width="65.42578125" bestFit="1" customWidth="1"/>
    <col min="3" max="3" width="56.42578125" customWidth="1"/>
  </cols>
  <sheetData>
    <row r="1" spans="1:3" s="69" customFormat="1" ht="37.5" customHeight="1" x14ac:dyDescent="0.25">
      <c r="A1" s="72" t="s">
        <v>105</v>
      </c>
      <c r="B1" s="72" t="s">
        <v>119</v>
      </c>
      <c r="C1" s="73" t="s">
        <v>24</v>
      </c>
    </row>
    <row r="2" spans="1:3" x14ac:dyDescent="0.25">
      <c r="A2" s="70" t="s">
        <v>94</v>
      </c>
      <c r="B2" s="70" t="s">
        <v>46</v>
      </c>
      <c r="C2" s="70"/>
    </row>
    <row r="3" spans="1:3" x14ac:dyDescent="0.25">
      <c r="A3" s="70" t="s">
        <v>94</v>
      </c>
      <c r="B3" s="70" t="s">
        <v>75</v>
      </c>
      <c r="C3" s="70"/>
    </row>
    <row r="4" spans="1:3" x14ac:dyDescent="0.25">
      <c r="A4" s="70" t="s">
        <v>94</v>
      </c>
      <c r="B4" s="70" t="s">
        <v>55</v>
      </c>
      <c r="C4" s="70"/>
    </row>
    <row r="5" spans="1:3" x14ac:dyDescent="0.25">
      <c r="A5" s="70" t="s">
        <v>94</v>
      </c>
      <c r="B5" s="70" t="s">
        <v>56</v>
      </c>
      <c r="C5" s="70"/>
    </row>
    <row r="6" spans="1:3" x14ac:dyDescent="0.25">
      <c r="A6" s="70" t="s">
        <v>94</v>
      </c>
      <c r="B6" s="70" t="s">
        <v>58</v>
      </c>
      <c r="C6" s="70"/>
    </row>
    <row r="7" spans="1:3" x14ac:dyDescent="0.25">
      <c r="A7" s="70" t="s">
        <v>94</v>
      </c>
      <c r="B7" s="70" t="s">
        <v>57</v>
      </c>
      <c r="C7" s="70"/>
    </row>
    <row r="8" spans="1:3" x14ac:dyDescent="0.25">
      <c r="A8" s="70" t="s">
        <v>94</v>
      </c>
      <c r="B8" s="70" t="s">
        <v>36</v>
      </c>
      <c r="C8" s="70"/>
    </row>
    <row r="9" spans="1:3" x14ac:dyDescent="0.25">
      <c r="A9" s="70" t="s">
        <v>94</v>
      </c>
      <c r="B9" s="70" t="s">
        <v>44</v>
      </c>
      <c r="C9" s="70"/>
    </row>
    <row r="10" spans="1:3" x14ac:dyDescent="0.25">
      <c r="A10" s="70" t="s">
        <v>94</v>
      </c>
      <c r="B10" s="70" t="s">
        <v>54</v>
      </c>
      <c r="C10" s="70"/>
    </row>
    <row r="11" spans="1:3" x14ac:dyDescent="0.25">
      <c r="A11" s="70" t="s">
        <v>94</v>
      </c>
      <c r="B11" s="70" t="s">
        <v>65</v>
      </c>
      <c r="C11" s="70"/>
    </row>
    <row r="12" spans="1:3" x14ac:dyDescent="0.25">
      <c r="A12" s="70" t="s">
        <v>94</v>
      </c>
      <c r="B12" s="70" t="s">
        <v>47</v>
      </c>
      <c r="C12" s="70"/>
    </row>
    <row r="13" spans="1:3" x14ac:dyDescent="0.25">
      <c r="A13" s="70" t="s">
        <v>94</v>
      </c>
      <c r="B13" s="70" t="s">
        <v>71</v>
      </c>
      <c r="C13" s="70"/>
    </row>
    <row r="14" spans="1:3" x14ac:dyDescent="0.25">
      <c r="A14" s="70" t="s">
        <v>94</v>
      </c>
      <c r="B14" s="70" t="s">
        <v>48</v>
      </c>
      <c r="C14" s="70"/>
    </row>
    <row r="15" spans="1:3" x14ac:dyDescent="0.25">
      <c r="A15" s="70" t="s">
        <v>94</v>
      </c>
      <c r="B15" s="70" t="s">
        <v>49</v>
      </c>
      <c r="C15" s="70"/>
    </row>
    <row r="16" spans="1:3" x14ac:dyDescent="0.25">
      <c r="A16" s="70" t="s">
        <v>94</v>
      </c>
      <c r="B16" s="70" t="s">
        <v>67</v>
      </c>
      <c r="C16" s="70"/>
    </row>
    <row r="17" spans="1:3" x14ac:dyDescent="0.25">
      <c r="A17" s="70" t="s">
        <v>94</v>
      </c>
      <c r="B17" s="70" t="s">
        <v>45</v>
      </c>
      <c r="C17" s="70"/>
    </row>
    <row r="18" spans="1:3" x14ac:dyDescent="0.25">
      <c r="A18" s="70" t="s">
        <v>94</v>
      </c>
      <c r="B18" s="70" t="s">
        <v>66</v>
      </c>
      <c r="C18" s="70"/>
    </row>
    <row r="19" spans="1:3" x14ac:dyDescent="0.25">
      <c r="A19" s="70" t="s">
        <v>33</v>
      </c>
      <c r="B19" s="70" t="s">
        <v>81</v>
      </c>
      <c r="C19" s="70"/>
    </row>
    <row r="20" spans="1:3" x14ac:dyDescent="0.25">
      <c r="A20" s="70" t="s">
        <v>33</v>
      </c>
      <c r="B20" s="70" t="s">
        <v>82</v>
      </c>
      <c r="C20" s="70"/>
    </row>
    <row r="21" spans="1:3" x14ac:dyDescent="0.25">
      <c r="A21" s="70" t="s">
        <v>33</v>
      </c>
      <c r="B21" s="70" t="s">
        <v>83</v>
      </c>
      <c r="C21" s="70"/>
    </row>
    <row r="22" spans="1:3" x14ac:dyDescent="0.25">
      <c r="A22" s="70" t="s">
        <v>33</v>
      </c>
      <c r="B22" s="70" t="s">
        <v>68</v>
      </c>
      <c r="C22" s="70"/>
    </row>
    <row r="23" spans="1:3" x14ac:dyDescent="0.25">
      <c r="A23" s="70" t="s">
        <v>33</v>
      </c>
      <c r="B23" s="70" t="s">
        <v>102</v>
      </c>
      <c r="C23" s="70"/>
    </row>
    <row r="24" spans="1:3" x14ac:dyDescent="0.25">
      <c r="A24" s="70" t="s">
        <v>33</v>
      </c>
      <c r="B24" s="70" t="s">
        <v>69</v>
      </c>
      <c r="C24" s="70"/>
    </row>
    <row r="25" spans="1:3" x14ac:dyDescent="0.25">
      <c r="A25" s="70" t="s">
        <v>33</v>
      </c>
      <c r="B25" s="70" t="s">
        <v>70</v>
      </c>
      <c r="C25" s="70"/>
    </row>
    <row r="26" spans="1:3" x14ac:dyDescent="0.25">
      <c r="A26" s="70" t="s">
        <v>33</v>
      </c>
      <c r="B26" s="70" t="s">
        <v>84</v>
      </c>
      <c r="C26" s="70"/>
    </row>
    <row r="27" spans="1:3" x14ac:dyDescent="0.25">
      <c r="A27" s="70" t="s">
        <v>33</v>
      </c>
      <c r="B27" s="70" t="s">
        <v>60</v>
      </c>
      <c r="C27" s="70"/>
    </row>
    <row r="28" spans="1:3" x14ac:dyDescent="0.25">
      <c r="A28" s="70" t="s">
        <v>33</v>
      </c>
      <c r="B28" s="70" t="s">
        <v>59</v>
      </c>
      <c r="C28" s="71"/>
    </row>
    <row r="29" spans="1:3" x14ac:dyDescent="0.25">
      <c r="A29" s="70" t="s">
        <v>33</v>
      </c>
      <c r="B29" s="70" t="s">
        <v>80</v>
      </c>
      <c r="C29" s="70"/>
    </row>
    <row r="30" spans="1:3" x14ac:dyDescent="0.25">
      <c r="A30" s="70" t="s">
        <v>33</v>
      </c>
      <c r="B30" s="70" t="s">
        <v>76</v>
      </c>
      <c r="C30" s="70"/>
    </row>
    <row r="31" spans="1:3" x14ac:dyDescent="0.25">
      <c r="A31" s="70" t="s">
        <v>33</v>
      </c>
      <c r="B31" s="70" t="s">
        <v>78</v>
      </c>
      <c r="C31" s="70"/>
    </row>
    <row r="32" spans="1:3" x14ac:dyDescent="0.25">
      <c r="A32" s="70" t="s">
        <v>33</v>
      </c>
      <c r="B32" s="70" t="s">
        <v>77</v>
      </c>
      <c r="C32" s="70"/>
    </row>
    <row r="33" spans="1:3" x14ac:dyDescent="0.25">
      <c r="A33" s="70" t="s">
        <v>33</v>
      </c>
      <c r="B33" s="70" t="s">
        <v>79</v>
      </c>
      <c r="C33" s="70"/>
    </row>
    <row r="34" spans="1:3" x14ac:dyDescent="0.25">
      <c r="A34" s="70" t="s">
        <v>33</v>
      </c>
      <c r="B34" s="70" t="s">
        <v>2</v>
      </c>
      <c r="C34" s="70"/>
    </row>
    <row r="35" spans="1:3" x14ac:dyDescent="0.25">
      <c r="A35" s="70" t="s">
        <v>33</v>
      </c>
      <c r="B35" s="70" t="s">
        <v>43</v>
      </c>
      <c r="C35" s="70"/>
    </row>
    <row r="36" spans="1:3" x14ac:dyDescent="0.25">
      <c r="A36" s="70" t="s">
        <v>33</v>
      </c>
      <c r="B36" s="70" t="s">
        <v>42</v>
      </c>
      <c r="C36" s="70"/>
    </row>
    <row r="37" spans="1:3" x14ac:dyDescent="0.25">
      <c r="A37" s="70" t="s">
        <v>33</v>
      </c>
      <c r="B37" s="70" t="s">
        <v>63</v>
      </c>
      <c r="C37" s="70"/>
    </row>
    <row r="38" spans="1:3" x14ac:dyDescent="0.25">
      <c r="A38" s="70" t="s">
        <v>33</v>
      </c>
      <c r="B38" s="70" t="s">
        <v>61</v>
      </c>
      <c r="C38" s="70"/>
    </row>
    <row r="39" spans="1:3" x14ac:dyDescent="0.25">
      <c r="A39" s="70" t="s">
        <v>33</v>
      </c>
      <c r="B39" s="70" t="s">
        <v>35</v>
      </c>
      <c r="C39" s="70"/>
    </row>
    <row r="40" spans="1:3" x14ac:dyDescent="0.25">
      <c r="A40" s="70" t="s">
        <v>33</v>
      </c>
      <c r="B40" s="70" t="s">
        <v>74</v>
      </c>
      <c r="C40" s="70"/>
    </row>
    <row r="41" spans="1:3" x14ac:dyDescent="0.25">
      <c r="A41" s="70" t="s">
        <v>33</v>
      </c>
      <c r="B41" s="70" t="s">
        <v>73</v>
      </c>
      <c r="C41" s="70"/>
    </row>
    <row r="42" spans="1:3" x14ac:dyDescent="0.25">
      <c r="A42" s="70" t="s">
        <v>33</v>
      </c>
      <c r="B42" s="70" t="s">
        <v>72</v>
      </c>
      <c r="C42" s="70"/>
    </row>
    <row r="43" spans="1:3" x14ac:dyDescent="0.25">
      <c r="A43" s="70" t="s">
        <v>95</v>
      </c>
      <c r="B43" s="70" t="s">
        <v>38</v>
      </c>
      <c r="C43" s="70" t="s">
        <v>87</v>
      </c>
    </row>
    <row r="44" spans="1:3" x14ac:dyDescent="0.25">
      <c r="A44" s="70" t="s">
        <v>95</v>
      </c>
      <c r="B44" s="70" t="s">
        <v>37</v>
      </c>
      <c r="C44" s="70" t="s">
        <v>86</v>
      </c>
    </row>
    <row r="45" spans="1:3" x14ac:dyDescent="0.25">
      <c r="A45" s="70" t="s">
        <v>95</v>
      </c>
      <c r="B45" s="70" t="s">
        <v>103</v>
      </c>
      <c r="C45" s="70"/>
    </row>
    <row r="46" spans="1:3" x14ac:dyDescent="0.25">
      <c r="A46" s="70" t="s">
        <v>95</v>
      </c>
      <c r="B46" s="70" t="s">
        <v>62</v>
      </c>
      <c r="C46" s="70" t="s">
        <v>85</v>
      </c>
    </row>
    <row r="47" spans="1:3" x14ac:dyDescent="0.25">
      <c r="A47" s="70" t="s">
        <v>95</v>
      </c>
      <c r="B47" s="70" t="s">
        <v>104</v>
      </c>
      <c r="C47" s="70"/>
    </row>
    <row r="48" spans="1:3" x14ac:dyDescent="0.25">
      <c r="A48" s="70" t="s">
        <v>88</v>
      </c>
      <c r="B48" s="70" t="s">
        <v>39</v>
      </c>
      <c r="C48" s="70" t="s">
        <v>91</v>
      </c>
    </row>
    <row r="49" spans="1:3" x14ac:dyDescent="0.25">
      <c r="A49" s="70" t="s">
        <v>88</v>
      </c>
      <c r="B49" s="70" t="s">
        <v>40</v>
      </c>
      <c r="C49" s="70" t="s">
        <v>91</v>
      </c>
    </row>
    <row r="50" spans="1:3" x14ac:dyDescent="0.25">
      <c r="A50" s="70" t="s">
        <v>88</v>
      </c>
      <c r="B50" s="70" t="s">
        <v>64</v>
      </c>
      <c r="C50" s="70" t="s">
        <v>91</v>
      </c>
    </row>
    <row r="51" spans="1:3" x14ac:dyDescent="0.25">
      <c r="A51" s="70" t="s">
        <v>93</v>
      </c>
      <c r="B51" s="70" t="s">
        <v>41</v>
      </c>
      <c r="C51" s="70" t="s">
        <v>92</v>
      </c>
    </row>
    <row r="52" spans="1:3" x14ac:dyDescent="0.25">
      <c r="A52" s="70" t="s">
        <v>34</v>
      </c>
      <c r="B52" s="70" t="s">
        <v>1</v>
      </c>
      <c r="C52" s="70"/>
    </row>
    <row r="53" spans="1:3" x14ac:dyDescent="0.25">
      <c r="A53" s="70" t="s">
        <v>90</v>
      </c>
      <c r="B53" s="70" t="s">
        <v>51</v>
      </c>
      <c r="C53" s="70" t="s">
        <v>89</v>
      </c>
    </row>
    <row r="54" spans="1:3" x14ac:dyDescent="0.25">
      <c r="A54" s="70" t="s">
        <v>90</v>
      </c>
      <c r="B54" s="70" t="s">
        <v>53</v>
      </c>
      <c r="C54" s="70" t="s">
        <v>89</v>
      </c>
    </row>
    <row r="55" spans="1:3" x14ac:dyDescent="0.25">
      <c r="A55" s="70" t="s">
        <v>90</v>
      </c>
      <c r="B55" s="70" t="s">
        <v>52</v>
      </c>
      <c r="C55" s="70" t="s">
        <v>89</v>
      </c>
    </row>
    <row r="56" spans="1:3" x14ac:dyDescent="0.25">
      <c r="A56" s="70" t="s">
        <v>90</v>
      </c>
      <c r="B56" s="70" t="s">
        <v>50</v>
      </c>
      <c r="C56" s="70" t="s">
        <v>89</v>
      </c>
    </row>
  </sheetData>
  <sortState xmlns:xlrd2="http://schemas.microsoft.com/office/spreadsheetml/2017/richdata2" ref="A2:C56">
    <sortCondition ref="A2:A56"/>
    <sortCondition ref="B2:B56"/>
  </sortState>
  <dataValidations count="1">
    <dataValidation type="list" allowBlank="1" showInputMessage="1" showErrorMessage="1" sqref="A2:A56" xr:uid="{4EDCCADF-E187-4903-89A9-DE7F267FF944}">
      <formula1>"Admin,Planning,Activity Delivery Cost (ADC),Admin or Planning--see Notes,Planning or Activity Delivery--see Notes,Admin or ADC--see Notes,May Be Any--See Notes"</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9A1700951E03438737DF935C2444D7" ma:contentTypeVersion="17" ma:contentTypeDescription="Create a new document." ma:contentTypeScope="" ma:versionID="860c1db866999ffb81aa438dfb292702">
  <xsd:schema xmlns:xsd="http://www.w3.org/2001/XMLSchema" xmlns:xs="http://www.w3.org/2001/XMLSchema" xmlns:p="http://schemas.microsoft.com/office/2006/metadata/properties" xmlns:ns2="75d8dd59-a90a-485f-a95c-9e38d87ffb62" xmlns:ns3="8a1ddff0-1d80-4009-adf2-c75320693948" targetNamespace="http://schemas.microsoft.com/office/2006/metadata/properties" ma:root="true" ma:fieldsID="1d80266a4493b1c688be0649643268ce" ns2:_="" ns3:_="">
    <xsd:import namespace="75d8dd59-a90a-485f-a95c-9e38d87ffb62"/>
    <xsd:import namespace="8a1ddff0-1d80-4009-adf2-c7532069394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d8dd59-a90a-485f-a95c-9e38d87ffb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ae7b43f-1dee-47a0-8552-8cc99bacfb9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1ddff0-1d80-4009-adf2-c7532069394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ec50265-0439-4f8f-9be6-0f16231a0709}" ma:internalName="TaxCatchAll" ma:showField="CatchAllData" ma:web="8a1ddff0-1d80-4009-adf2-c7532069394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5d8dd59-a90a-485f-a95c-9e38d87ffb62">
      <Terms xmlns="http://schemas.microsoft.com/office/infopath/2007/PartnerControls"/>
    </lcf76f155ced4ddcb4097134ff3c332f>
    <TaxCatchAll xmlns="8a1ddff0-1d80-4009-adf2-c75320693948" xsi:nil="true"/>
    <SharedWithUsers xmlns="8a1ddff0-1d80-4009-adf2-c75320693948">
      <UserInfo>
        <DisplayName/>
        <AccountId xsi:nil="true"/>
        <AccountType/>
      </UserInfo>
    </SharedWithUsers>
  </documentManagement>
</p:properties>
</file>

<file path=customXml/itemProps1.xml><?xml version="1.0" encoding="utf-8"?>
<ds:datastoreItem xmlns:ds="http://schemas.openxmlformats.org/officeDocument/2006/customXml" ds:itemID="{B6E990DA-DC39-476D-B843-AA51A1E901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d8dd59-a90a-485f-a95c-9e38d87ffb62"/>
    <ds:schemaRef ds:uri="8a1ddff0-1d80-4009-adf2-c753206939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16218A-653E-4B99-8F97-8622BE36F4B9}">
  <ds:schemaRefs>
    <ds:schemaRef ds:uri="http://schemas.microsoft.com/sharepoint/v3/contenttype/forms"/>
  </ds:schemaRefs>
</ds:datastoreItem>
</file>

<file path=customXml/itemProps3.xml><?xml version="1.0" encoding="utf-8"?>
<ds:datastoreItem xmlns:ds="http://schemas.openxmlformats.org/officeDocument/2006/customXml" ds:itemID="{5031FDF0-C1A3-4B65-B5AB-B225051552F4}">
  <ds:schemaRefs>
    <ds:schemaRef ds:uri="http://purl.org/dc/elements/1.1/"/>
    <ds:schemaRef ds:uri="75d8dd59-a90a-485f-a95c-9e38d87ffb62"/>
    <ds:schemaRef ds:uri="http://www.w3.org/XML/1998/namespace"/>
    <ds:schemaRef ds:uri="http://purl.org/dc/dcmitype/"/>
    <ds:schemaRef ds:uri="http://purl.org/dc/terms/"/>
    <ds:schemaRef ds:uri="http://schemas.microsoft.com/office/2006/documentManagement/types"/>
    <ds:schemaRef ds:uri="8a1ddff0-1d80-4009-adf2-c75320693948"/>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DR Admin-Planning Budget</vt:lpstr>
      <vt:lpstr>Cost Allocation Guide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Admin, Planning and Activity Delivery Cost Budget Template</dc:title>
  <dc:subject/>
  <dc:creator>Capital Access</dc:creator>
  <cp:keywords/>
  <dc:description/>
  <cp:lastModifiedBy>Moir, Arielle</cp:lastModifiedBy>
  <cp:revision/>
  <dcterms:created xsi:type="dcterms:W3CDTF">2018-12-04T09:50:47Z</dcterms:created>
  <dcterms:modified xsi:type="dcterms:W3CDTF">2024-01-10T16:09:59Z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0x010100479A1700951E03438737DF935C2444D7</vt:lpwstr>
  </property>
  <property fmtid="{D5CDD505-2E9C-101B-9397-08002B2CF9AE}" pid="3" name="MediaServiceImageTags">
    <vt:lpwstr/>
  </property>
</Properties>
</file>