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I-500\"/>
    </mc:Choice>
  </mc:AlternateContent>
  <xr:revisionPtr revIDLastSave="0" documentId="13_ncr:1_{77D59CF7-8C6C-4AD3-B59B-30801CE52021}" xr6:coauthVersionLast="43" xr6:coauthVersionMax="43" xr10:uidLastSave="{00000000-0000-0000-0000-000000000000}"/>
  <bookViews>
    <workbookView xWindow="-120" yWindow="-120" windowWidth="29040" windowHeight="15840" xr2:uid="{78DFB178-6CB5-4DFC-A961-2DFC9F12F25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1" l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V7" i="1" l="1"/>
  <c r="U7" i="1"/>
  <c r="H3" i="1"/>
</calcChain>
</file>

<file path=xl/sharedStrings.xml><?xml version="1.0" encoding="utf-8"?>
<sst xmlns="http://schemas.openxmlformats.org/spreadsheetml/2006/main" count="139" uniqueCount="96">
  <si>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</si>
  <si>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</si>
  <si>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</si>
  <si>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</si>
  <si>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</si>
  <si>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</si>
  <si>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</si>
  <si>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</si>
  <si>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</si>
  <si>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</si>
  <si>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</si>
  <si>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</si>
  <si>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</si>
  <si>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</si>
  <si>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</si>
  <si>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</si>
  <si>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</si>
  <si>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</si>
  <si>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</si>
  <si>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</si>
  <si>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</si>
  <si>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</si>
  <si>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</si>
  <si>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</si>
  <si>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</si>
  <si>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</si>
  <si>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</si>
  <si>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</si>
  <si>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</si>
  <si>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</si>
  <si>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Advocates, Inc.</t>
  </si>
  <si>
    <t>Autumn West Permanent Housing</t>
  </si>
  <si>
    <t>WI0036L5I011808</t>
  </si>
  <si>
    <t>PH</t>
  </si>
  <si>
    <t/>
  </si>
  <si>
    <t>Milwaukee</t>
  </si>
  <si>
    <t>WI-501</t>
  </si>
  <si>
    <t>Milwaukee City &amp; County CoC</t>
  </si>
  <si>
    <t>Milwaukee City and County Continuum of Care</t>
  </si>
  <si>
    <t>The Salvation Army</t>
  </si>
  <si>
    <t>ROOTS Permanent Housing</t>
  </si>
  <si>
    <t>WI0037L5I011808</t>
  </si>
  <si>
    <t>Autumn West Safe Haven</t>
  </si>
  <si>
    <t>WI0038L5I011810</t>
  </si>
  <si>
    <t>SH</t>
  </si>
  <si>
    <t>Institute for Community Alliances</t>
  </si>
  <si>
    <t>Milwaukee CoC HMIS</t>
  </si>
  <si>
    <t>WI0051L5I011811</t>
  </si>
  <si>
    <t>Milwaukee County of</t>
  </si>
  <si>
    <t>Milwaukee County Shelter + Care/TRA (My Home Housing Program)</t>
  </si>
  <si>
    <t>WI0053L5I011811</t>
  </si>
  <si>
    <t>Actual Rent</t>
  </si>
  <si>
    <t>St. Catherine Residence, Inc.</t>
  </si>
  <si>
    <t>St. Catherine Residence</t>
  </si>
  <si>
    <t>WI0056L5I011811</t>
  </si>
  <si>
    <t>Friends of Housing Corporation</t>
  </si>
  <si>
    <t>PH Renewal</t>
  </si>
  <si>
    <t>WI0065L5I011810</t>
  </si>
  <si>
    <t>Guest House of Milwaukee, Inc.</t>
  </si>
  <si>
    <t>Homelinc</t>
  </si>
  <si>
    <t>WI0066L5I011811</t>
  </si>
  <si>
    <t>Milwaukee County/Heartland Housing S+C</t>
  </si>
  <si>
    <t>WI0112L5I011804</t>
  </si>
  <si>
    <t>FMR</t>
  </si>
  <si>
    <t>Mercy Housing Lakefront</t>
  </si>
  <si>
    <t>Johnston Center</t>
  </si>
  <si>
    <t>WI0113L5I011807</t>
  </si>
  <si>
    <t>Center for Veterans Issues, Ltd.</t>
  </si>
  <si>
    <t>OTP/PSH Milwaukee</t>
  </si>
  <si>
    <t>WI0119L5I011806</t>
  </si>
  <si>
    <t>Veterans Gardens</t>
  </si>
  <si>
    <t>WI0126L5I011803</t>
  </si>
  <si>
    <t>Milwaukee County/Mercy Housing SPC - Milwaukee South</t>
  </si>
  <si>
    <t>WI0131L5I011807</t>
  </si>
  <si>
    <t>Milwaukee County Housing First TBRA III</t>
  </si>
  <si>
    <t>WI0153L5I011804</t>
  </si>
  <si>
    <t>Outreach Community Health Centers, Inc.</t>
  </si>
  <si>
    <t>Rapid Rehousing towards Recovery</t>
  </si>
  <si>
    <t>WI0165L5I011803</t>
  </si>
  <si>
    <t>IMPACT Alcohol and Other Drug Abuse Services, Inc.</t>
  </si>
  <si>
    <t>Community Based Coordinated Entry</t>
  </si>
  <si>
    <t>WI0178L5I011803</t>
  </si>
  <si>
    <t>SSO</t>
  </si>
  <si>
    <t>Milwaukee County - Housing First Tenant-Based Rent Assistance</t>
  </si>
  <si>
    <t>WI0188L5I011802</t>
  </si>
  <si>
    <t>Milwaukee County Housing First TBRA II</t>
  </si>
  <si>
    <t>WI0190L5I011802</t>
  </si>
  <si>
    <t>WALKER'S POINT YOUTH AND FAMILY CENTER</t>
  </si>
  <si>
    <t>RAPID REHOUSING FOR YOUTH</t>
  </si>
  <si>
    <t>WI0191L5I011802</t>
  </si>
  <si>
    <t>Hope House of Milwaukee, Inc.</t>
  </si>
  <si>
    <t>Hope House Joint TH-RRH Project</t>
  </si>
  <si>
    <t>WI0204L5I011801</t>
  </si>
  <si>
    <t>Joint TH &amp; PH-RRH</t>
  </si>
  <si>
    <t>Hope House PSH for Families</t>
  </si>
  <si>
    <t>WI0223L5I011800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</si>
</sst>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6">
    <dxf>
      <fill>
        <patternFill>
          <bgColor rgb="FFCAFFCA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B8B8-E8E3-4FF1-B2B8-886B37D2B4AC}">
  <sheetPr codeName="Sheet382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25">
      <c r="A2" s="1" t="s">
        <v>2</v>
      </c>
      <c r="B2" s="24" t="s">
        <v>36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10258562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815837</v>
      </c>
      <c r="G7" s="15">
        <v>0</v>
      </c>
      <c r="H7" s="15">
        <v>204775</v>
      </c>
      <c r="I7" s="15">
        <v>46836</v>
      </c>
      <c r="J7" s="15">
        <v>0</v>
      </c>
      <c r="K7" s="15">
        <v>72000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7" si="0">SUM(M7:T7)</f>
        <v>0</v>
      </c>
      <c r="V7" s="18">
        <f t="shared" ref="V7:V37" si="1">SUM(F7:K7)</f>
        <v>1139448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104000</v>
      </c>
      <c r="G8" s="15">
        <v>0</v>
      </c>
      <c r="H8" s="15">
        <v>30150</v>
      </c>
      <c r="I8" s="15">
        <v>18469</v>
      </c>
      <c r="J8" s="15">
        <v>0</v>
      </c>
      <c r="K8" s="15">
        <v>10558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163177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0</v>
      </c>
      <c r="G9" s="15">
        <v>0</v>
      </c>
      <c r="H9" s="15">
        <v>156586</v>
      </c>
      <c r="I9" s="15">
        <v>225944</v>
      </c>
      <c r="J9" s="15">
        <v>0</v>
      </c>
      <c r="K9" s="15">
        <v>28792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411322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134332</v>
      </c>
      <c r="K10" s="15">
        <v>9780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144112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2800452</v>
      </c>
      <c r="H11" s="15">
        <v>0</v>
      </c>
      <c r="I11" s="15">
        <v>0</v>
      </c>
      <c r="J11" s="15">
        <v>0</v>
      </c>
      <c r="K11" s="15">
        <v>40359</v>
      </c>
      <c r="L11" s="14" t="s">
        <v>51</v>
      </c>
      <c r="M11" s="16">
        <v>0</v>
      </c>
      <c r="N11" s="16">
        <v>0</v>
      </c>
      <c r="O11" s="16">
        <v>261</v>
      </c>
      <c r="P11" s="16">
        <v>22</v>
      </c>
      <c r="Q11" s="16">
        <v>21</v>
      </c>
      <c r="R11" s="16">
        <v>5</v>
      </c>
      <c r="S11" s="16">
        <v>0</v>
      </c>
      <c r="T11" s="16">
        <v>0</v>
      </c>
      <c r="U11" s="17">
        <f t="shared" si="0"/>
        <v>309</v>
      </c>
      <c r="V11" s="18">
        <f t="shared" si="1"/>
        <v>2840811</v>
      </c>
    </row>
    <row r="12" spans="1:22" x14ac:dyDescent="0.25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0</v>
      </c>
      <c r="H12" s="15">
        <v>45030</v>
      </c>
      <c r="I12" s="15">
        <v>101151</v>
      </c>
      <c r="J12" s="15">
        <v>0</v>
      </c>
      <c r="K12" s="15">
        <v>6671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152852</v>
      </c>
    </row>
    <row r="13" spans="1:22" x14ac:dyDescent="0.25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33</v>
      </c>
      <c r="F13" s="15">
        <v>0</v>
      </c>
      <c r="G13" s="15">
        <v>0</v>
      </c>
      <c r="H13" s="15">
        <v>27547</v>
      </c>
      <c r="I13" s="15">
        <v>77190</v>
      </c>
      <c r="J13" s="15">
        <v>0</v>
      </c>
      <c r="K13" s="15">
        <v>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104737</v>
      </c>
    </row>
    <row r="14" spans="1:22" x14ac:dyDescent="0.25">
      <c r="A14" s="13" t="s">
        <v>58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1074819</v>
      </c>
      <c r="G14" s="15">
        <v>0</v>
      </c>
      <c r="H14" s="15">
        <v>322391</v>
      </c>
      <c r="I14" s="15">
        <v>21384</v>
      </c>
      <c r="J14" s="15">
        <v>0</v>
      </c>
      <c r="K14" s="15">
        <v>95803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1514397</v>
      </c>
    </row>
    <row r="15" spans="1:22" x14ac:dyDescent="0.25">
      <c r="A15" s="13" t="s">
        <v>48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0</v>
      </c>
      <c r="G15" s="15">
        <v>87984</v>
      </c>
      <c r="H15" s="15">
        <v>0</v>
      </c>
      <c r="I15" s="15">
        <v>0</v>
      </c>
      <c r="J15" s="15">
        <v>0</v>
      </c>
      <c r="K15" s="15">
        <v>5836</v>
      </c>
      <c r="L15" s="14" t="s">
        <v>63</v>
      </c>
      <c r="M15" s="16">
        <v>0</v>
      </c>
      <c r="N15" s="16">
        <v>12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12</v>
      </c>
      <c r="V15" s="18">
        <f t="shared" si="1"/>
        <v>93820</v>
      </c>
    </row>
    <row r="16" spans="1:22" x14ac:dyDescent="0.25">
      <c r="A16" s="13" t="s">
        <v>64</v>
      </c>
      <c r="B16" s="13" t="s">
        <v>65</v>
      </c>
      <c r="C16" s="14" t="s">
        <v>66</v>
      </c>
      <c r="D16" s="14">
        <v>2020</v>
      </c>
      <c r="E16" s="14" t="s">
        <v>33</v>
      </c>
      <c r="F16" s="15">
        <v>0</v>
      </c>
      <c r="G16" s="15">
        <v>0</v>
      </c>
      <c r="H16" s="15">
        <v>0</v>
      </c>
      <c r="I16" s="15">
        <v>32171</v>
      </c>
      <c r="J16" s="15">
        <v>0</v>
      </c>
      <c r="K16" s="15">
        <v>1968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34139</v>
      </c>
    </row>
    <row r="17" spans="1:22" x14ac:dyDescent="0.25">
      <c r="A17" s="13" t="s">
        <v>67</v>
      </c>
      <c r="B17" s="13" t="s">
        <v>68</v>
      </c>
      <c r="C17" s="14" t="s">
        <v>69</v>
      </c>
      <c r="D17" s="14">
        <v>2020</v>
      </c>
      <c r="E17" s="14" t="s">
        <v>33</v>
      </c>
      <c r="F17" s="15">
        <v>300303</v>
      </c>
      <c r="G17" s="15">
        <v>0</v>
      </c>
      <c r="H17" s="15">
        <v>64300</v>
      </c>
      <c r="I17" s="15">
        <v>59383</v>
      </c>
      <c r="J17" s="15">
        <v>0</v>
      </c>
      <c r="K17" s="15">
        <v>20090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444076</v>
      </c>
    </row>
    <row r="18" spans="1:22" x14ac:dyDescent="0.25">
      <c r="A18" s="13" t="s">
        <v>67</v>
      </c>
      <c r="B18" s="13" t="s">
        <v>70</v>
      </c>
      <c r="C18" s="14" t="s">
        <v>71</v>
      </c>
      <c r="D18" s="14">
        <v>2020</v>
      </c>
      <c r="E18" s="14" t="s">
        <v>33</v>
      </c>
      <c r="F18" s="15">
        <v>5355</v>
      </c>
      <c r="G18" s="15">
        <v>0</v>
      </c>
      <c r="H18" s="15">
        <v>64960</v>
      </c>
      <c r="I18" s="15">
        <v>196439</v>
      </c>
      <c r="J18" s="15">
        <v>0</v>
      </c>
      <c r="K18" s="15">
        <v>18396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285150</v>
      </c>
    </row>
    <row r="19" spans="1:22" x14ac:dyDescent="0.25">
      <c r="A19" s="13" t="s">
        <v>48</v>
      </c>
      <c r="B19" s="13" t="s">
        <v>72</v>
      </c>
      <c r="C19" s="14" t="s">
        <v>73</v>
      </c>
      <c r="D19" s="14">
        <v>2020</v>
      </c>
      <c r="E19" s="14" t="s">
        <v>33</v>
      </c>
      <c r="F19" s="15">
        <v>0</v>
      </c>
      <c r="G19" s="15">
        <v>241956</v>
      </c>
      <c r="H19" s="15">
        <v>0</v>
      </c>
      <c r="I19" s="15">
        <v>0</v>
      </c>
      <c r="J19" s="15">
        <v>0</v>
      </c>
      <c r="K19" s="15">
        <v>4273</v>
      </c>
      <c r="L19" s="14" t="s">
        <v>63</v>
      </c>
      <c r="M19" s="16">
        <v>0</v>
      </c>
      <c r="N19" s="16">
        <v>33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33</v>
      </c>
      <c r="V19" s="18">
        <f t="shared" si="1"/>
        <v>246229</v>
      </c>
    </row>
    <row r="20" spans="1:22" x14ac:dyDescent="0.25">
      <c r="A20" s="13" t="s">
        <v>48</v>
      </c>
      <c r="B20" s="13" t="s">
        <v>74</v>
      </c>
      <c r="C20" s="14" t="s">
        <v>75</v>
      </c>
      <c r="D20" s="14">
        <v>2020</v>
      </c>
      <c r="E20" s="14" t="s">
        <v>33</v>
      </c>
      <c r="F20" s="15">
        <v>0</v>
      </c>
      <c r="G20" s="15">
        <v>127980</v>
      </c>
      <c r="H20" s="15">
        <v>0</v>
      </c>
      <c r="I20" s="15">
        <v>0</v>
      </c>
      <c r="J20" s="15">
        <v>0</v>
      </c>
      <c r="K20" s="15">
        <v>3268</v>
      </c>
      <c r="L20" s="14" t="s">
        <v>51</v>
      </c>
      <c r="M20" s="16">
        <v>0</v>
      </c>
      <c r="N20" s="16">
        <v>0</v>
      </c>
      <c r="O20" s="16">
        <v>15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15</v>
      </c>
      <c r="V20" s="18">
        <f t="shared" si="1"/>
        <v>131248</v>
      </c>
    </row>
    <row r="21" spans="1:22" x14ac:dyDescent="0.25">
      <c r="A21" s="13" t="s">
        <v>76</v>
      </c>
      <c r="B21" s="13" t="s">
        <v>77</v>
      </c>
      <c r="C21" s="14" t="s">
        <v>78</v>
      </c>
      <c r="D21" s="14">
        <v>2020</v>
      </c>
      <c r="E21" s="14" t="s">
        <v>33</v>
      </c>
      <c r="F21" s="15">
        <v>0</v>
      </c>
      <c r="G21" s="15">
        <v>451152</v>
      </c>
      <c r="H21" s="15">
        <v>1134</v>
      </c>
      <c r="I21" s="15">
        <v>0</v>
      </c>
      <c r="J21" s="15">
        <v>0</v>
      </c>
      <c r="K21" s="15">
        <v>0</v>
      </c>
      <c r="L21" s="14" t="s">
        <v>63</v>
      </c>
      <c r="M21" s="16">
        <v>0</v>
      </c>
      <c r="N21" s="16">
        <v>0</v>
      </c>
      <c r="O21" s="16">
        <v>12</v>
      </c>
      <c r="P21" s="16">
        <v>16</v>
      </c>
      <c r="Q21" s="16">
        <v>10</v>
      </c>
      <c r="R21" s="16">
        <v>2</v>
      </c>
      <c r="S21" s="16">
        <v>0</v>
      </c>
      <c r="T21" s="16">
        <v>0</v>
      </c>
      <c r="U21" s="17">
        <f t="shared" si="0"/>
        <v>40</v>
      </c>
      <c r="V21" s="18">
        <f t="shared" si="1"/>
        <v>452286</v>
      </c>
    </row>
    <row r="22" spans="1:22" x14ac:dyDescent="0.25">
      <c r="A22" s="13" t="s">
        <v>79</v>
      </c>
      <c r="B22" s="13" t="s">
        <v>80</v>
      </c>
      <c r="C22" s="14" t="s">
        <v>81</v>
      </c>
      <c r="D22" s="14">
        <v>2020</v>
      </c>
      <c r="E22" s="14" t="s">
        <v>82</v>
      </c>
      <c r="F22" s="15">
        <v>0</v>
      </c>
      <c r="G22" s="15">
        <v>0</v>
      </c>
      <c r="H22" s="15">
        <v>55908</v>
      </c>
      <c r="I22" s="15">
        <v>0</v>
      </c>
      <c r="J22" s="15">
        <v>0</v>
      </c>
      <c r="K22" s="15">
        <v>5590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61498</v>
      </c>
    </row>
    <row r="23" spans="1:22" x14ac:dyDescent="0.25">
      <c r="A23" s="13" t="s">
        <v>48</v>
      </c>
      <c r="B23" s="13" t="s">
        <v>83</v>
      </c>
      <c r="C23" s="14" t="s">
        <v>84</v>
      </c>
      <c r="D23" s="14">
        <v>2020</v>
      </c>
      <c r="E23" s="14" t="s">
        <v>33</v>
      </c>
      <c r="F23" s="15">
        <v>0</v>
      </c>
      <c r="G23" s="15">
        <v>592008</v>
      </c>
      <c r="H23" s="15">
        <v>0</v>
      </c>
      <c r="I23" s="15">
        <v>0</v>
      </c>
      <c r="J23" s="15">
        <v>0</v>
      </c>
      <c r="K23" s="15">
        <v>2330</v>
      </c>
      <c r="L23" s="14" t="s">
        <v>63</v>
      </c>
      <c r="M23" s="16">
        <v>0</v>
      </c>
      <c r="N23" s="16">
        <v>0</v>
      </c>
      <c r="O23" s="16">
        <v>48</v>
      </c>
      <c r="P23" s="16">
        <v>10</v>
      </c>
      <c r="Q23" s="16">
        <v>4</v>
      </c>
      <c r="R23" s="16">
        <v>0</v>
      </c>
      <c r="S23" s="16">
        <v>0</v>
      </c>
      <c r="T23" s="16">
        <v>0</v>
      </c>
      <c r="U23" s="17">
        <f t="shared" si="0"/>
        <v>62</v>
      </c>
      <c r="V23" s="18">
        <f t="shared" si="1"/>
        <v>594338</v>
      </c>
    </row>
    <row r="24" spans="1:22" x14ac:dyDescent="0.25">
      <c r="A24" s="13" t="s">
        <v>48</v>
      </c>
      <c r="B24" s="13" t="s">
        <v>85</v>
      </c>
      <c r="C24" s="14" t="s">
        <v>86</v>
      </c>
      <c r="D24" s="14">
        <v>2020</v>
      </c>
      <c r="E24" s="14" t="s">
        <v>33</v>
      </c>
      <c r="F24" s="15">
        <v>0</v>
      </c>
      <c r="G24" s="15">
        <v>391776</v>
      </c>
      <c r="H24" s="15">
        <v>0</v>
      </c>
      <c r="I24" s="15">
        <v>0</v>
      </c>
      <c r="J24" s="15">
        <v>0</v>
      </c>
      <c r="K24" s="15">
        <v>5503</v>
      </c>
      <c r="L24" s="14" t="s">
        <v>63</v>
      </c>
      <c r="M24" s="16">
        <v>0</v>
      </c>
      <c r="N24" s="19">
        <v>8</v>
      </c>
      <c r="O24" s="19">
        <v>31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ref="U24" si="2">SUM(M24:T24)</f>
        <v>39</v>
      </c>
      <c r="V24" s="18">
        <f t="shared" si="1"/>
        <v>397279</v>
      </c>
    </row>
    <row r="25" spans="1:22" x14ac:dyDescent="0.25">
      <c r="A25" s="13" t="s">
        <v>87</v>
      </c>
      <c r="B25" s="13" t="s">
        <v>88</v>
      </c>
      <c r="C25" s="14" t="s">
        <v>89</v>
      </c>
      <c r="D25" s="14">
        <v>2020</v>
      </c>
      <c r="E25" s="14" t="s">
        <v>33</v>
      </c>
      <c r="F25" s="15">
        <v>0</v>
      </c>
      <c r="G25" s="15">
        <v>176496</v>
      </c>
      <c r="H25" s="15">
        <v>75552</v>
      </c>
      <c r="I25" s="15">
        <v>0</v>
      </c>
      <c r="J25" s="15">
        <v>0</v>
      </c>
      <c r="K25" s="15">
        <v>18770</v>
      </c>
      <c r="L25" s="14" t="s">
        <v>63</v>
      </c>
      <c r="M25" s="16">
        <v>0</v>
      </c>
      <c r="N25" s="16">
        <v>0</v>
      </c>
      <c r="O25" s="16">
        <v>10</v>
      </c>
      <c r="P25" s="16">
        <v>8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18</v>
      </c>
      <c r="V25" s="18">
        <f t="shared" si="1"/>
        <v>270818</v>
      </c>
    </row>
    <row r="26" spans="1:22" x14ac:dyDescent="0.25">
      <c r="A26" s="13" t="s">
        <v>90</v>
      </c>
      <c r="B26" s="13" t="s">
        <v>91</v>
      </c>
      <c r="C26" s="14" t="s">
        <v>92</v>
      </c>
      <c r="D26" s="14">
        <v>2020</v>
      </c>
      <c r="E26" s="14" t="s">
        <v>93</v>
      </c>
      <c r="F26" s="15">
        <v>0</v>
      </c>
      <c r="G26" s="15">
        <v>232536</v>
      </c>
      <c r="H26" s="15">
        <v>179389</v>
      </c>
      <c r="I26" s="15">
        <v>115212</v>
      </c>
      <c r="J26" s="15">
        <v>0</v>
      </c>
      <c r="K26" s="15">
        <v>51584</v>
      </c>
      <c r="L26" s="14" t="s">
        <v>63</v>
      </c>
      <c r="M26" s="16">
        <v>0</v>
      </c>
      <c r="N26" s="16">
        <v>22</v>
      </c>
      <c r="O26" s="16">
        <v>8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30</v>
      </c>
      <c r="V26" s="18">
        <f t="shared" si="1"/>
        <v>578721</v>
      </c>
    </row>
    <row r="27" spans="1:22" x14ac:dyDescent="0.25">
      <c r="A27" s="13" t="s">
        <v>90</v>
      </c>
      <c r="B27" s="13" t="s">
        <v>94</v>
      </c>
      <c r="C27" s="14" t="s">
        <v>95</v>
      </c>
      <c r="D27" s="14">
        <v>2020</v>
      </c>
      <c r="E27" s="14" t="s">
        <v>33</v>
      </c>
      <c r="F27" s="15">
        <v>0</v>
      </c>
      <c r="G27" s="15">
        <v>162576</v>
      </c>
      <c r="H27" s="15">
        <v>21528</v>
      </c>
      <c r="I27" s="15">
        <v>0</v>
      </c>
      <c r="J27" s="15">
        <v>0</v>
      </c>
      <c r="K27" s="15">
        <v>14000</v>
      </c>
      <c r="L27" s="14" t="s">
        <v>63</v>
      </c>
      <c r="M27" s="16">
        <v>0</v>
      </c>
      <c r="N27" s="16">
        <v>0</v>
      </c>
      <c r="O27" s="16">
        <v>0</v>
      </c>
      <c r="P27" s="16">
        <v>0</v>
      </c>
      <c r="Q27" s="16">
        <v>5</v>
      </c>
      <c r="R27" s="16">
        <v>6</v>
      </c>
      <c r="S27" s="16">
        <v>0</v>
      </c>
      <c r="T27" s="16">
        <v>0</v>
      </c>
      <c r="U27" s="17">
        <f t="shared" si="0"/>
        <v>11</v>
      </c>
      <c r="V27" s="18">
        <f t="shared" si="1"/>
        <v>198104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763F3954-2FB7-460D-9DE2-6F928213631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7">
    <cfRule type="cellIs" dxfId="5" priority="5" operator="lessThan">
      <formula>0</formula>
    </cfRule>
  </conditionalFormatting>
  <conditionalFormatting sqref="V7:V37">
    <cfRule type="expression" dxfId="4" priority="6">
      <formula>$V$7&lt;0</formula>
    </cfRule>
  </conditionalFormatting>
  <conditionalFormatting sqref="D7:D23 D25:D37">
    <cfRule type="expression" dxfId="3" priority="4">
      <formula>OR($D7&gt;2020,AND($D7&lt;2020,$D7&lt;&gt;""))</formula>
    </cfRule>
  </conditionalFormatting>
  <conditionalFormatting sqref="D24">
    <cfRule type="expression" dxfId="2" priority="1">
      <formula>OR($D24&gt;2020,AND($D24&lt;2020,$D24&lt;&gt;""))</formula>
    </cfRule>
  </conditionalFormatting>
  <conditionalFormatting sqref="C24">
    <cfRule type="expression" dxfId="1" priority="2">
      <formula>(#REF!&gt;1)</formula>
    </cfRule>
  </conditionalFormatting>
  <conditionalFormatting sqref="C7:C23 C25:C37">
    <cfRule type="expression" dxfId="0" priority="7">
      <formula>(#REF!&gt;1)</formula>
    </cfRule>
  </conditionalFormatting>
  <dataValidations count="1">
    <dataValidation allowBlank="1" showErrorMessage="1" sqref="A6:V6" xr:uid="{977B716B-3EAC-4E0A-BCCE-CB695E53261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2019-03-04T18:40:58Z</dcterms:created>
  <dcterms:modified xsi:type="dcterms:W3CDTF">2019-05-13T19:54:59Z</dcterms:modified>
</cp:coreProperties>
</file>