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WA-500\"/>
    </mc:Choice>
  </mc:AlternateContent>
  <xr:revisionPtr revIDLastSave="0" documentId="13_ncr:1_{E1E416D3-CDC4-44ED-A085-893BC91F5476}" xr6:coauthVersionLast="43" xr6:coauthVersionMax="43" xr10:uidLastSave="{00000000-0000-0000-0000-000000000000}"/>
  <bookViews>
    <workbookView xWindow="-120" yWindow="-120" windowWidth="29040" windowHeight="15840" xr2:uid="{791DA549-3AB0-49B9-A04C-5C527136DD4A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2" i="1" l="1"/>
  <c r="V12" i="1"/>
  <c r="V8" i="1" l="1"/>
  <c r="V9" i="1"/>
  <c r="V10" i="1"/>
  <c r="V11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U8" i="1"/>
  <c r="U9" i="1"/>
  <c r="U10" i="1"/>
  <c r="U11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V7" i="1" l="1"/>
  <c r="H3" i="1" s="1"/>
  <c r="U7" i="1"/>
</calcChain>
</file>

<file path=xl/sharedStrings.xml><?xml version="1.0" encoding="utf-8"?>
<sst xmlns="http://schemas.openxmlformats.org/spreadsheetml/2006/main" count="94" uniqueCount="66">
  <si>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</si>
  <si>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</si>
  <si>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</si>
  <si>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</si>
  <si>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</si>
  <si>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</si>
  <si>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</si>
  <si>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</si>
  <si>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</si>
  <si>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</si>
  <si>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</si>
  <si>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</si>
  <si>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</si>
  <si>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</si>
  <si>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</si>
  <si>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</si>
  <si>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</si>
  <si>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</si>
  <si>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</si>
  <si>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</si>
  <si>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</si>
  <si>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</si>
  <si>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</si>
  <si>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</si>
  <si>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</si>
  <si>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</si>
  <si>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</si>
  <si>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</si>
  <si>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</si>
  <si>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</si>
  <si>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Share</t>
  </si>
  <si>
    <t>Story Street II Renewal 2018</t>
  </si>
  <si>
    <t>WA0190L0T081808</t>
  </si>
  <si>
    <t>PH</t>
  </si>
  <si>
    <t>FMR</t>
  </si>
  <si>
    <t/>
  </si>
  <si>
    <t>Seattle</t>
  </si>
  <si>
    <t>WA-508</t>
  </si>
  <si>
    <t>Vancouver/Clark County CoC</t>
  </si>
  <si>
    <t>Council for the Homeless</t>
  </si>
  <si>
    <t>HMIS Expansion</t>
  </si>
  <si>
    <t>WA0191L0T081811</t>
  </si>
  <si>
    <t>Bridges to Housing Renewal 2018</t>
  </si>
  <si>
    <t>WA0221L0T081808</t>
  </si>
  <si>
    <t>Actual Rent</t>
  </si>
  <si>
    <t>Bridging the Gap Expansion 2018 Renewal</t>
  </si>
  <si>
    <t>WA0273L0T081806</t>
  </si>
  <si>
    <t>Impact NW</t>
  </si>
  <si>
    <t>Impact NW Permanent Supportive Housing (Clark)</t>
  </si>
  <si>
    <t>WA0276L0T081805</t>
  </si>
  <si>
    <t>The Way Home Too FY2018</t>
  </si>
  <si>
    <t>WA0280L0T081805</t>
  </si>
  <si>
    <t>Step Forward Renewal 2018</t>
  </si>
  <si>
    <t>WA0282L0T081805</t>
  </si>
  <si>
    <t>The Way Home III FY2018</t>
  </si>
  <si>
    <t>WA0314L0T081804</t>
  </si>
  <si>
    <t>Janus Youth Programs, Inc.</t>
  </si>
  <si>
    <t>Connections</t>
  </si>
  <si>
    <t>WA0361L0T081803</t>
  </si>
  <si>
    <t>PSH Northwest FY2018</t>
  </si>
  <si>
    <t>WA0380L0T081802</t>
  </si>
  <si>
    <t>PSH Northwest II FY2018</t>
  </si>
  <si>
    <t>WA0382L0T081802</t>
  </si>
  <si>
    <t>Way Home 4</t>
  </si>
  <si>
    <t>WA0429L0T081800</t>
  </si>
  <si>
    <t>Sea Mar Community Health Centers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</si>
</sst>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76E98-EF5F-4CAC-AB00-292D1B8CDFB4}">
  <sheetPr codeName="Sheet380">
    <pageSetUpPr fitToPage="1"/>
  </sheetPr>
  <dimension ref="A1:V28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25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1899661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72240</v>
      </c>
      <c r="H7" s="15">
        <v>34259</v>
      </c>
      <c r="I7" s="15">
        <v>0</v>
      </c>
      <c r="J7" s="15">
        <v>0</v>
      </c>
      <c r="K7" s="15">
        <v>3294</v>
      </c>
      <c r="L7" s="14" t="s">
        <v>44</v>
      </c>
      <c r="M7" s="16">
        <v>0</v>
      </c>
      <c r="N7" s="16">
        <v>0</v>
      </c>
      <c r="O7" s="16">
        <v>7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28" si="0">SUM(M7:T7)</f>
        <v>7</v>
      </c>
      <c r="V7" s="18">
        <f t="shared" ref="V7:V28" si="1">SUM(F7:K7)</f>
        <v>109793</v>
      </c>
    </row>
    <row r="8" spans="1:22" x14ac:dyDescent="0.25">
      <c r="A8" s="13" t="s">
        <v>39</v>
      </c>
      <c r="B8" s="13" t="s">
        <v>40</v>
      </c>
      <c r="C8" s="14" t="s">
        <v>41</v>
      </c>
      <c r="D8" s="14">
        <v>2020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93900</v>
      </c>
      <c r="K8" s="15">
        <v>6702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100602</v>
      </c>
    </row>
    <row r="9" spans="1:22" x14ac:dyDescent="0.25">
      <c r="A9" s="13" t="s">
        <v>30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0</v>
      </c>
      <c r="G9" s="15">
        <v>42804</v>
      </c>
      <c r="H9" s="15">
        <v>8200</v>
      </c>
      <c r="I9" s="15">
        <v>0</v>
      </c>
      <c r="J9" s="15">
        <v>0</v>
      </c>
      <c r="K9" s="15">
        <v>1659</v>
      </c>
      <c r="L9" s="14" t="s">
        <v>44</v>
      </c>
      <c r="M9" s="16">
        <v>0</v>
      </c>
      <c r="N9" s="16">
        <v>0</v>
      </c>
      <c r="O9" s="16">
        <v>0</v>
      </c>
      <c r="P9" s="16">
        <v>3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3</v>
      </c>
      <c r="V9" s="18">
        <f t="shared" si="1"/>
        <v>52663</v>
      </c>
    </row>
    <row r="10" spans="1:22" x14ac:dyDescent="0.25">
      <c r="A10" s="13" t="s">
        <v>30</v>
      </c>
      <c r="B10" s="13" t="s">
        <v>45</v>
      </c>
      <c r="C10" s="14" t="s">
        <v>46</v>
      </c>
      <c r="D10" s="14">
        <v>2020</v>
      </c>
      <c r="E10" s="14" t="s">
        <v>33</v>
      </c>
      <c r="F10" s="15">
        <v>129769</v>
      </c>
      <c r="G10" s="15">
        <v>0</v>
      </c>
      <c r="H10" s="15">
        <v>56113</v>
      </c>
      <c r="I10" s="15">
        <v>0</v>
      </c>
      <c r="J10" s="15">
        <v>0</v>
      </c>
      <c r="K10" s="15">
        <v>10722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196604</v>
      </c>
    </row>
    <row r="11" spans="1:22" x14ac:dyDescent="0.25">
      <c r="A11" s="13" t="s">
        <v>47</v>
      </c>
      <c r="B11" s="13" t="s">
        <v>48</v>
      </c>
      <c r="C11" s="14" t="s">
        <v>49</v>
      </c>
      <c r="D11" s="14">
        <v>2020</v>
      </c>
      <c r="E11" s="14" t="s">
        <v>33</v>
      </c>
      <c r="F11" s="15">
        <v>131771</v>
      </c>
      <c r="G11" s="15">
        <v>0</v>
      </c>
      <c r="H11" s="15">
        <v>46430</v>
      </c>
      <c r="I11" s="15">
        <v>0</v>
      </c>
      <c r="J11" s="15">
        <v>0</v>
      </c>
      <c r="K11" s="15">
        <v>10316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188517</v>
      </c>
    </row>
    <row r="12" spans="1:22" x14ac:dyDescent="0.25">
      <c r="A12" s="13" t="s">
        <v>65</v>
      </c>
      <c r="B12" s="13" t="s">
        <v>50</v>
      </c>
      <c r="C12" s="14" t="s">
        <v>51</v>
      </c>
      <c r="D12" s="14">
        <v>2020</v>
      </c>
      <c r="E12" s="14" t="s">
        <v>33</v>
      </c>
      <c r="F12" s="15">
        <v>0</v>
      </c>
      <c r="G12" s="15">
        <v>216384</v>
      </c>
      <c r="H12" s="15">
        <v>62950</v>
      </c>
      <c r="I12" s="15">
        <v>0</v>
      </c>
      <c r="J12" s="15">
        <v>0</v>
      </c>
      <c r="K12" s="15">
        <v>13550</v>
      </c>
      <c r="L12" s="14" t="s">
        <v>44</v>
      </c>
      <c r="M12" s="16">
        <v>0</v>
      </c>
      <c r="N12" s="16">
        <v>0</v>
      </c>
      <c r="O12" s="16">
        <v>16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16</v>
      </c>
      <c r="V12" s="18">
        <f t="shared" si="1"/>
        <v>292884</v>
      </c>
    </row>
    <row r="13" spans="1:22" x14ac:dyDescent="0.25">
      <c r="A13" s="13" t="s">
        <v>30</v>
      </c>
      <c r="B13" s="13" t="s">
        <v>52</v>
      </c>
      <c r="C13" s="14" t="s">
        <v>53</v>
      </c>
      <c r="D13" s="14">
        <v>2020</v>
      </c>
      <c r="E13" s="14" t="s">
        <v>33</v>
      </c>
      <c r="F13" s="15">
        <v>188009</v>
      </c>
      <c r="G13" s="15">
        <v>0</v>
      </c>
      <c r="H13" s="15">
        <v>67190</v>
      </c>
      <c r="I13" s="15">
        <v>0</v>
      </c>
      <c r="J13" s="15">
        <v>0</v>
      </c>
      <c r="K13" s="15">
        <v>14743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269942</v>
      </c>
    </row>
    <row r="14" spans="1:22" x14ac:dyDescent="0.25">
      <c r="A14" s="13" t="s">
        <v>65</v>
      </c>
      <c r="B14" s="13" t="s">
        <v>54</v>
      </c>
      <c r="C14" s="14" t="s">
        <v>55</v>
      </c>
      <c r="D14" s="14">
        <v>2020</v>
      </c>
      <c r="E14" s="14" t="s">
        <v>33</v>
      </c>
      <c r="F14" s="15">
        <v>0</v>
      </c>
      <c r="G14" s="15">
        <v>124320</v>
      </c>
      <c r="H14" s="15">
        <v>43056</v>
      </c>
      <c r="I14" s="15">
        <v>0</v>
      </c>
      <c r="J14" s="15">
        <v>0</v>
      </c>
      <c r="K14" s="15">
        <v>9499</v>
      </c>
      <c r="L14" s="14" t="s">
        <v>44</v>
      </c>
      <c r="M14" s="16">
        <v>0</v>
      </c>
      <c r="N14" s="16">
        <v>0</v>
      </c>
      <c r="O14" s="16">
        <v>10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10</v>
      </c>
      <c r="V14" s="18">
        <f t="shared" si="1"/>
        <v>176875</v>
      </c>
    </row>
    <row r="15" spans="1:22" x14ac:dyDescent="0.25">
      <c r="A15" s="13" t="s">
        <v>56</v>
      </c>
      <c r="B15" s="13" t="s">
        <v>57</v>
      </c>
      <c r="C15" s="14" t="s">
        <v>58</v>
      </c>
      <c r="D15" s="14">
        <v>2020</v>
      </c>
      <c r="E15" s="14" t="s">
        <v>33</v>
      </c>
      <c r="F15" s="15">
        <v>0</v>
      </c>
      <c r="G15" s="15">
        <v>95088</v>
      </c>
      <c r="H15" s="15">
        <v>67075</v>
      </c>
      <c r="I15" s="15">
        <v>0</v>
      </c>
      <c r="J15" s="15">
        <v>0</v>
      </c>
      <c r="K15" s="15">
        <v>11953</v>
      </c>
      <c r="L15" s="14" t="s">
        <v>34</v>
      </c>
      <c r="M15" s="16">
        <v>0</v>
      </c>
      <c r="N15" s="16">
        <v>0</v>
      </c>
      <c r="O15" s="16">
        <v>7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7</v>
      </c>
      <c r="V15" s="18">
        <f t="shared" si="1"/>
        <v>174116</v>
      </c>
    </row>
    <row r="16" spans="1:22" x14ac:dyDescent="0.25">
      <c r="A16" s="13" t="s">
        <v>65</v>
      </c>
      <c r="B16" s="13" t="s">
        <v>59</v>
      </c>
      <c r="C16" s="14" t="s">
        <v>60</v>
      </c>
      <c r="D16" s="14">
        <v>2020</v>
      </c>
      <c r="E16" s="14" t="s">
        <v>33</v>
      </c>
      <c r="F16" s="15">
        <v>0</v>
      </c>
      <c r="G16" s="15">
        <v>45504</v>
      </c>
      <c r="H16" s="15">
        <v>21507</v>
      </c>
      <c r="I16" s="15">
        <v>0</v>
      </c>
      <c r="J16" s="15">
        <v>0</v>
      </c>
      <c r="K16" s="15">
        <v>4255</v>
      </c>
      <c r="L16" s="14" t="s">
        <v>34</v>
      </c>
      <c r="M16" s="16">
        <v>0</v>
      </c>
      <c r="N16" s="16">
        <v>0</v>
      </c>
      <c r="O16" s="16">
        <v>1</v>
      </c>
      <c r="P16" s="16">
        <v>2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3</v>
      </c>
      <c r="V16" s="18">
        <f t="shared" si="1"/>
        <v>71266</v>
      </c>
    </row>
    <row r="17" spans="1:22" x14ac:dyDescent="0.25">
      <c r="A17" s="13" t="s">
        <v>65</v>
      </c>
      <c r="B17" s="13" t="s">
        <v>61</v>
      </c>
      <c r="C17" s="14" t="s">
        <v>62</v>
      </c>
      <c r="D17" s="14">
        <v>2020</v>
      </c>
      <c r="E17" s="14" t="s">
        <v>33</v>
      </c>
      <c r="F17" s="15">
        <v>0</v>
      </c>
      <c r="G17" s="15">
        <v>59088</v>
      </c>
      <c r="H17" s="15">
        <v>27428</v>
      </c>
      <c r="I17" s="15">
        <v>0</v>
      </c>
      <c r="J17" s="15">
        <v>0</v>
      </c>
      <c r="K17" s="15">
        <v>5484</v>
      </c>
      <c r="L17" s="14" t="s">
        <v>34</v>
      </c>
      <c r="M17" s="16">
        <v>0</v>
      </c>
      <c r="N17" s="16">
        <v>0</v>
      </c>
      <c r="O17" s="16">
        <v>2</v>
      </c>
      <c r="P17" s="16">
        <v>2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4</v>
      </c>
      <c r="V17" s="18">
        <f t="shared" si="1"/>
        <v>92000</v>
      </c>
    </row>
    <row r="18" spans="1:22" x14ac:dyDescent="0.25">
      <c r="A18" s="13" t="s">
        <v>65</v>
      </c>
      <c r="B18" s="13" t="s">
        <v>63</v>
      </c>
      <c r="C18" s="14" t="s">
        <v>64</v>
      </c>
      <c r="D18" s="14">
        <v>2020</v>
      </c>
      <c r="E18" s="14" t="s">
        <v>33</v>
      </c>
      <c r="F18" s="15">
        <v>0</v>
      </c>
      <c r="G18" s="15">
        <v>122256</v>
      </c>
      <c r="H18" s="15">
        <v>42372</v>
      </c>
      <c r="I18" s="15">
        <v>0</v>
      </c>
      <c r="J18" s="15">
        <v>0</v>
      </c>
      <c r="K18" s="15">
        <v>9771</v>
      </c>
      <c r="L18" s="14" t="s">
        <v>34</v>
      </c>
      <c r="M18" s="16">
        <v>0</v>
      </c>
      <c r="N18" s="16">
        <v>0</v>
      </c>
      <c r="O18" s="16">
        <v>9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9</v>
      </c>
      <c r="V18" s="18">
        <f t="shared" si="1"/>
        <v>174399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</sheetData>
  <autoFilter ref="A6:V6" xr:uid="{00E375C5-CF3D-47C0-91AA-456E33E40F2B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8">
    <cfRule type="cellIs" dxfId="3" priority="3" operator="lessThan">
      <formula>0</formula>
    </cfRule>
  </conditionalFormatting>
  <conditionalFormatting sqref="V7:V28">
    <cfRule type="expression" dxfId="2" priority="4">
      <formula>$V$7&lt;0</formula>
    </cfRule>
  </conditionalFormatting>
  <conditionalFormatting sqref="D7:D28">
    <cfRule type="expression" dxfId="1" priority="2">
      <formula>OR($D7&gt;2020,AND($D7&lt;2020,$D7&lt;&gt;""))</formula>
    </cfRule>
  </conditionalFormatting>
  <conditionalFormatting sqref="C7:C28">
    <cfRule type="expression" dxfId="0" priority="5">
      <formula>(#REF!&gt;1)</formula>
    </cfRule>
  </conditionalFormatting>
  <dataValidations count="1">
    <dataValidation allowBlank="1" showErrorMessage="1" sqref="A6:V6" xr:uid="{5678774B-5B1A-499B-BE59-221D061D85E9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2019-03-04T18:40:59Z</dcterms:created>
  <dcterms:modified xsi:type="dcterms:W3CDTF">2019-05-13T19:54:57Z</dcterms:modified>
</cp:coreProperties>
</file>