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oger\Desktop\FY 2017 GIWs - HUD Exchange 3.28.2017\WA-500\"/>
    </mc:Choice>
  </mc:AlternateContent>
  <bookViews>
    <workbookView xWindow="0" yWindow="0" windowWidth="28800" windowHeight="12210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GIW'!$A$1:$V$26</definedName>
    <definedName name="_xlnm.Print_Titles" localSheetId="0">'FY 2017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1" l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U21" i="1" l="1"/>
  <c r="V21" i="1"/>
  <c r="V23" i="1" l="1"/>
  <c r="V20" i="1"/>
  <c r="V26" i="1" l="1"/>
  <c r="V25" i="1"/>
  <c r="V24" i="1"/>
  <c r="V22" i="1"/>
  <c r="V19" i="1"/>
  <c r="V18" i="1"/>
  <c r="U26" i="1"/>
  <c r="U25" i="1"/>
  <c r="U24" i="1"/>
  <c r="U23" i="1"/>
  <c r="U22" i="1"/>
  <c r="U20" i="1"/>
  <c r="U19" i="1"/>
  <c r="U18" i="1"/>
  <c r="H3" i="1" l="1"/>
</calcChain>
</file>

<file path=xl/sharedStrings.xml><?xml version="1.0" encoding="utf-8"?>
<sst xmlns="http://schemas.openxmlformats.org/spreadsheetml/2006/main" count="91" uniqueCount="65">
  <si>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</si>
  <si>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</si>
  <si>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</si>
  <si>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</si>
  <si>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</si>
  <si>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</si>
  <si>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</si>
  <si>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</si>
  <si>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</si>
  <si>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</si>
  <si>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</si>
  <si>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</si>
  <si>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</si>
  <si>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</si>
  <si>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</si>
  <si>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</si>
  <si>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</si>
  <si>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</si>
  <si>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</si>
  <si>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</si>
  <si>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</si>
  <si>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</si>
  <si>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</si>
  <si>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</si>
  <si>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</si>
  <si>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</si>
  <si>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</si>
  <si>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</si>
  <si>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</si>
  <si>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</si>
  <si>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/>
  </si>
  <si>
    <t>PH</t>
  </si>
  <si>
    <t>FMR</t>
  </si>
  <si>
    <t>Actual Rent</t>
  </si>
  <si>
    <t>Second Step Housing</t>
  </si>
  <si>
    <t>Story Street II</t>
  </si>
  <si>
    <t>WA0190L0T081606</t>
  </si>
  <si>
    <t>Seattle</t>
  </si>
  <si>
    <t>WA-508</t>
  </si>
  <si>
    <t>Vancouver/Clark County CoC</t>
  </si>
  <si>
    <t>Council for the Homeless</t>
  </si>
  <si>
    <t>WA0191L0T081609</t>
  </si>
  <si>
    <t>Share</t>
  </si>
  <si>
    <t>Bridges to Housing</t>
  </si>
  <si>
    <t>WA0221L0T081606</t>
  </si>
  <si>
    <t>Bridging the Gap</t>
  </si>
  <si>
    <t>WA0273L0T081604</t>
  </si>
  <si>
    <t>Impact NW</t>
  </si>
  <si>
    <t>Impact NW Permanent Supportive Housing (Clark)</t>
  </si>
  <si>
    <t>WA0276L0T081603</t>
  </si>
  <si>
    <t>Community Services Northwest</t>
  </si>
  <si>
    <t>The Way Home Too</t>
  </si>
  <si>
    <t>WA0280L0T081603</t>
  </si>
  <si>
    <t>Step Forward</t>
  </si>
  <si>
    <t>WA0282L0T081603</t>
  </si>
  <si>
    <t>The Way Home III</t>
  </si>
  <si>
    <t>WA0314L0T081602</t>
  </si>
  <si>
    <t>Janus Youth Programs, Inc.</t>
  </si>
  <si>
    <t>Connections</t>
  </si>
  <si>
    <t>WA0361L0T081601</t>
  </si>
  <si>
    <t>PSH Northwest</t>
  </si>
  <si>
    <t>WA0380L0T081600</t>
  </si>
  <si>
    <t>PSH Northwest II</t>
  </si>
  <si>
    <t>WA0382L0T081600</t>
  </si>
  <si>
    <t>2018?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</si>
</sst>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6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328125" style="9"/>
  </cols>
  <sheetData>
    <row r="1" spans="1:22" ht="35.1" customHeight="1" x14ac:dyDescent="0.45">
      <c r="A1" s="18" t="s">
        <v>10</v>
      </c>
      <c r="B1" s="30" t="s">
        <v>37</v>
      </c>
      <c r="C1" s="30"/>
      <c r="D1" s="30"/>
      <c r="E1" s="31" t="s">
        <v>13</v>
      </c>
      <c r="F1" s="32"/>
      <c r="G1" s="33"/>
      <c r="H1" s="27" t="s">
        <v>40</v>
      </c>
      <c r="I1" s="28"/>
      <c r="J1" s="29"/>
    </row>
    <row r="2" spans="1:22" ht="35.1" customHeight="1" x14ac:dyDescent="0.45">
      <c r="A2" s="18" t="s">
        <v>11</v>
      </c>
      <c r="B2" s="30" t="s">
        <v>38</v>
      </c>
      <c r="C2" s="30"/>
      <c r="D2" s="30"/>
      <c r="E2" s="37"/>
      <c r="F2" s="38"/>
      <c r="G2" s="38"/>
      <c r="H2" s="38"/>
      <c r="I2" s="38"/>
      <c r="J2" s="39"/>
    </row>
    <row r="3" spans="1:22" ht="35.1" customHeight="1" x14ac:dyDescent="0.45">
      <c r="A3" s="19" t="s">
        <v>12</v>
      </c>
      <c r="B3" s="30" t="s">
        <v>39</v>
      </c>
      <c r="C3" s="30"/>
      <c r="D3" s="30"/>
      <c r="E3" s="34" t="s">
        <v>28</v>
      </c>
      <c r="F3" s="35"/>
      <c r="G3" s="36"/>
      <c r="H3" s="22">
        <f ca="1">SUM(OFFSET(V6,1,0,500,1))</f>
        <v>1691381</v>
      </c>
      <c r="I3" s="23"/>
      <c r="J3" s="24"/>
    </row>
    <row r="4" spans="1:22" ht="16.899999999999999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34</v>
      </c>
      <c r="B7" s="3" t="s">
        <v>35</v>
      </c>
      <c r="C7" s="4" t="s">
        <v>36</v>
      </c>
      <c r="D7" s="4">
        <v>2018</v>
      </c>
      <c r="E7" s="4" t="s">
        <v>31</v>
      </c>
      <c r="F7" s="16">
        <v>0</v>
      </c>
      <c r="G7" s="16">
        <v>252696</v>
      </c>
      <c r="H7" s="16">
        <v>61531</v>
      </c>
      <c r="I7" s="16">
        <v>0</v>
      </c>
      <c r="J7" s="16">
        <v>0</v>
      </c>
      <c r="K7" s="16">
        <v>11940</v>
      </c>
      <c r="L7" s="4" t="s">
        <v>32</v>
      </c>
      <c r="M7" s="17">
        <v>0</v>
      </c>
      <c r="N7" s="17">
        <v>0</v>
      </c>
      <c r="O7" s="17">
        <v>16</v>
      </c>
      <c r="P7" s="17">
        <v>1</v>
      </c>
      <c r="Q7" s="17">
        <v>2</v>
      </c>
      <c r="R7" s="17">
        <v>0</v>
      </c>
      <c r="S7" s="17">
        <v>0</v>
      </c>
      <c r="T7" s="17">
        <v>0</v>
      </c>
      <c r="U7" s="1">
        <f t="shared" ref="U7:U18" si="0">SUM(M7:T7)</f>
        <v>19</v>
      </c>
      <c r="V7" s="2">
        <f t="shared" ref="V7:V17" si="1">SUM(F7:K7)</f>
        <v>326167</v>
      </c>
    </row>
    <row r="8" spans="1:22" customFormat="1" x14ac:dyDescent="0.45">
      <c r="A8" s="3" t="s">
        <v>40</v>
      </c>
      <c r="B8" s="3" t="s">
        <v>6</v>
      </c>
      <c r="C8" s="4" t="s">
        <v>41</v>
      </c>
      <c r="D8" s="4">
        <v>2018</v>
      </c>
      <c r="E8" s="4" t="s">
        <v>6</v>
      </c>
      <c r="F8" s="16">
        <v>0</v>
      </c>
      <c r="G8" s="16">
        <v>0</v>
      </c>
      <c r="H8" s="16">
        <v>0</v>
      </c>
      <c r="I8" s="16">
        <v>0</v>
      </c>
      <c r="J8" s="16">
        <v>69236</v>
      </c>
      <c r="K8" s="16">
        <v>4846</v>
      </c>
      <c r="L8" s="4" t="s">
        <v>30</v>
      </c>
      <c r="M8" s="17"/>
      <c r="N8" s="17"/>
      <c r="O8" s="17"/>
      <c r="P8" s="17"/>
      <c r="Q8" s="17"/>
      <c r="R8" s="17"/>
      <c r="S8" s="17"/>
      <c r="T8" s="17">
        <v>0</v>
      </c>
      <c r="U8" s="1">
        <f t="shared" si="0"/>
        <v>0</v>
      </c>
      <c r="V8" s="2">
        <f t="shared" si="1"/>
        <v>74082</v>
      </c>
    </row>
    <row r="9" spans="1:22" customFormat="1" x14ac:dyDescent="0.45">
      <c r="A9" s="3" t="s">
        <v>42</v>
      </c>
      <c r="B9" s="3" t="s">
        <v>43</v>
      </c>
      <c r="C9" s="4" t="s">
        <v>44</v>
      </c>
      <c r="D9" s="4">
        <v>2018</v>
      </c>
      <c r="E9" s="4" t="s">
        <v>31</v>
      </c>
      <c r="F9" s="16">
        <v>0</v>
      </c>
      <c r="G9" s="16">
        <v>33048</v>
      </c>
      <c r="H9" s="16">
        <v>8200</v>
      </c>
      <c r="I9" s="16">
        <v>0</v>
      </c>
      <c r="J9" s="16">
        <v>0</v>
      </c>
      <c r="K9" s="16">
        <v>1659</v>
      </c>
      <c r="L9" s="4" t="s">
        <v>33</v>
      </c>
      <c r="M9" s="17">
        <v>0</v>
      </c>
      <c r="N9" s="17">
        <v>0</v>
      </c>
      <c r="O9" s="17">
        <v>0</v>
      </c>
      <c r="P9" s="17">
        <v>3</v>
      </c>
      <c r="Q9" s="17">
        <v>0</v>
      </c>
      <c r="R9" s="17">
        <v>0</v>
      </c>
      <c r="S9" s="17">
        <v>0</v>
      </c>
      <c r="T9" s="17">
        <v>0</v>
      </c>
      <c r="U9" s="1">
        <f t="shared" si="0"/>
        <v>3</v>
      </c>
      <c r="V9" s="2">
        <f t="shared" si="1"/>
        <v>42907</v>
      </c>
    </row>
    <row r="10" spans="1:22" customFormat="1" x14ac:dyDescent="0.45">
      <c r="A10" s="3" t="s">
        <v>42</v>
      </c>
      <c r="B10" s="3" t="s">
        <v>45</v>
      </c>
      <c r="C10" s="4" t="s">
        <v>46</v>
      </c>
      <c r="D10" s="4">
        <v>2018</v>
      </c>
      <c r="E10" s="4" t="s">
        <v>31</v>
      </c>
      <c r="F10" s="16">
        <v>26718</v>
      </c>
      <c r="G10" s="16">
        <v>0</v>
      </c>
      <c r="H10" s="16">
        <v>34780</v>
      </c>
      <c r="I10" s="16">
        <v>0</v>
      </c>
      <c r="J10" s="16">
        <v>0</v>
      </c>
      <c r="K10" s="16">
        <v>4084</v>
      </c>
      <c r="L10" s="4" t="s">
        <v>30</v>
      </c>
      <c r="M10" s="17"/>
      <c r="N10" s="17"/>
      <c r="O10" s="17"/>
      <c r="P10" s="17"/>
      <c r="Q10" s="17"/>
      <c r="R10" s="17"/>
      <c r="S10" s="17"/>
      <c r="T10" s="17">
        <v>0</v>
      </c>
      <c r="U10" s="1">
        <f t="shared" si="0"/>
        <v>0</v>
      </c>
      <c r="V10" s="2">
        <f t="shared" si="1"/>
        <v>65582</v>
      </c>
    </row>
    <row r="11" spans="1:22" customFormat="1" x14ac:dyDescent="0.45">
      <c r="A11" s="3" t="s">
        <v>47</v>
      </c>
      <c r="B11" s="3" t="s">
        <v>48</v>
      </c>
      <c r="C11" s="4" t="s">
        <v>49</v>
      </c>
      <c r="D11" s="4">
        <v>2018</v>
      </c>
      <c r="E11" s="4" t="s">
        <v>31</v>
      </c>
      <c r="F11" s="16">
        <v>101777</v>
      </c>
      <c r="G11" s="16">
        <v>0</v>
      </c>
      <c r="H11" s="16">
        <v>46430</v>
      </c>
      <c r="I11" s="16">
        <v>0</v>
      </c>
      <c r="J11" s="16">
        <v>0</v>
      </c>
      <c r="K11" s="16">
        <v>10316</v>
      </c>
      <c r="L11" s="4" t="s">
        <v>30</v>
      </c>
      <c r="M11" s="17"/>
      <c r="N11" s="17"/>
      <c r="O11" s="17"/>
      <c r="P11" s="17"/>
      <c r="Q11" s="17"/>
      <c r="R11" s="17"/>
      <c r="S11" s="17"/>
      <c r="T11" s="17">
        <v>0</v>
      </c>
      <c r="U11" s="1">
        <f t="shared" si="0"/>
        <v>0</v>
      </c>
      <c r="V11" s="2">
        <f t="shared" si="1"/>
        <v>158523</v>
      </c>
    </row>
    <row r="12" spans="1:22" customFormat="1" x14ac:dyDescent="0.45">
      <c r="A12" s="3" t="s">
        <v>50</v>
      </c>
      <c r="B12" s="3" t="s">
        <v>51</v>
      </c>
      <c r="C12" s="4" t="s">
        <v>52</v>
      </c>
      <c r="D12" s="4">
        <v>2018</v>
      </c>
      <c r="E12" s="4" t="s">
        <v>31</v>
      </c>
      <c r="F12" s="16">
        <v>0</v>
      </c>
      <c r="G12" s="16">
        <v>178752</v>
      </c>
      <c r="H12" s="16">
        <v>62950</v>
      </c>
      <c r="I12" s="16">
        <v>0</v>
      </c>
      <c r="J12" s="16">
        <v>0</v>
      </c>
      <c r="K12" s="16">
        <v>13550</v>
      </c>
      <c r="L12" s="4" t="s">
        <v>33</v>
      </c>
      <c r="M12" s="17">
        <v>0</v>
      </c>
      <c r="N12" s="17">
        <v>0</v>
      </c>
      <c r="O12" s="17">
        <v>16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">
        <f t="shared" si="0"/>
        <v>16</v>
      </c>
      <c r="V12" s="2">
        <f t="shared" si="1"/>
        <v>255252</v>
      </c>
    </row>
    <row r="13" spans="1:22" customFormat="1" x14ac:dyDescent="0.45">
      <c r="A13" s="3" t="s">
        <v>42</v>
      </c>
      <c r="B13" s="3" t="s">
        <v>53</v>
      </c>
      <c r="C13" s="4" t="s">
        <v>54</v>
      </c>
      <c r="D13" s="4">
        <v>2018</v>
      </c>
      <c r="E13" s="4" t="s">
        <v>31</v>
      </c>
      <c r="F13" s="16">
        <v>145214</v>
      </c>
      <c r="G13" s="16">
        <v>0</v>
      </c>
      <c r="H13" s="16">
        <v>67190</v>
      </c>
      <c r="I13" s="16">
        <v>0</v>
      </c>
      <c r="J13" s="16">
        <v>0</v>
      </c>
      <c r="K13" s="16">
        <v>14743</v>
      </c>
      <c r="L13" s="4" t="s">
        <v>30</v>
      </c>
      <c r="M13" s="17"/>
      <c r="N13" s="17"/>
      <c r="O13" s="17"/>
      <c r="P13" s="17"/>
      <c r="Q13" s="17"/>
      <c r="R13" s="17"/>
      <c r="S13" s="17"/>
      <c r="T13" s="17">
        <v>0</v>
      </c>
      <c r="U13" s="1">
        <f t="shared" si="0"/>
        <v>0</v>
      </c>
      <c r="V13" s="2">
        <f t="shared" si="1"/>
        <v>227147</v>
      </c>
    </row>
    <row r="14" spans="1:22" customFormat="1" x14ac:dyDescent="0.45">
      <c r="A14" s="3" t="s">
        <v>50</v>
      </c>
      <c r="B14" s="3" t="s">
        <v>55</v>
      </c>
      <c r="C14" s="4" t="s">
        <v>56</v>
      </c>
      <c r="D14" s="4">
        <v>2018</v>
      </c>
      <c r="E14" s="4" t="s">
        <v>31</v>
      </c>
      <c r="F14" s="16">
        <v>0</v>
      </c>
      <c r="G14" s="16">
        <v>122520</v>
      </c>
      <c r="H14" s="16">
        <v>43056</v>
      </c>
      <c r="I14" s="16">
        <v>0</v>
      </c>
      <c r="J14" s="16">
        <v>0</v>
      </c>
      <c r="K14" s="16">
        <v>9499</v>
      </c>
      <c r="L14" s="4" t="s">
        <v>32</v>
      </c>
      <c r="M14" s="17">
        <v>0</v>
      </c>
      <c r="N14" s="17">
        <v>0</v>
      </c>
      <c r="O14" s="17">
        <v>10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">
        <f t="shared" si="0"/>
        <v>10</v>
      </c>
      <c r="V14" s="2">
        <f t="shared" si="1"/>
        <v>175075</v>
      </c>
    </row>
    <row r="15" spans="1:22" customFormat="1" x14ac:dyDescent="0.45">
      <c r="A15" s="3" t="s">
        <v>57</v>
      </c>
      <c r="B15" s="3" t="s">
        <v>58</v>
      </c>
      <c r="C15" s="4" t="s">
        <v>59</v>
      </c>
      <c r="D15" s="4">
        <v>2018</v>
      </c>
      <c r="E15" s="4" t="s">
        <v>31</v>
      </c>
      <c r="F15" s="16">
        <v>0</v>
      </c>
      <c r="G15" s="16">
        <v>137016</v>
      </c>
      <c r="H15" s="16">
        <v>64263</v>
      </c>
      <c r="I15" s="16">
        <v>0</v>
      </c>
      <c r="J15" s="16">
        <v>0</v>
      </c>
      <c r="K15" s="16">
        <v>11953</v>
      </c>
      <c r="L15" s="4" t="s">
        <v>32</v>
      </c>
      <c r="M15" s="17">
        <v>0</v>
      </c>
      <c r="N15" s="17">
        <v>0</v>
      </c>
      <c r="O15" s="17">
        <v>10</v>
      </c>
      <c r="P15" s="17">
        <v>1</v>
      </c>
      <c r="Q15" s="17">
        <v>0</v>
      </c>
      <c r="R15" s="17">
        <v>0</v>
      </c>
      <c r="S15" s="17">
        <v>0</v>
      </c>
      <c r="T15" s="17">
        <v>0</v>
      </c>
      <c r="U15" s="1">
        <f t="shared" si="0"/>
        <v>11</v>
      </c>
      <c r="V15" s="2">
        <f t="shared" si="1"/>
        <v>213232</v>
      </c>
    </row>
    <row r="16" spans="1:22" customFormat="1" x14ac:dyDescent="0.45">
      <c r="A16" s="3" t="s">
        <v>50</v>
      </c>
      <c r="B16" s="3" t="s">
        <v>60</v>
      </c>
      <c r="C16" s="4" t="s">
        <v>61</v>
      </c>
      <c r="D16" s="4" t="s">
        <v>64</v>
      </c>
      <c r="E16" s="4" t="s">
        <v>31</v>
      </c>
      <c r="F16" s="16">
        <v>0</v>
      </c>
      <c r="G16" s="16">
        <v>41244</v>
      </c>
      <c r="H16" s="16">
        <v>21507</v>
      </c>
      <c r="I16" s="16">
        <v>0</v>
      </c>
      <c r="J16" s="16">
        <v>0</v>
      </c>
      <c r="K16" s="16">
        <v>4255</v>
      </c>
      <c r="L16" s="4" t="s">
        <v>32</v>
      </c>
      <c r="M16" s="17">
        <v>0</v>
      </c>
      <c r="N16" s="17">
        <v>0</v>
      </c>
      <c r="O16" s="17">
        <v>1</v>
      </c>
      <c r="P16" s="17">
        <v>2</v>
      </c>
      <c r="Q16" s="17">
        <v>0</v>
      </c>
      <c r="R16" s="17">
        <v>0</v>
      </c>
      <c r="S16" s="17">
        <v>0</v>
      </c>
      <c r="T16" s="17">
        <v>0</v>
      </c>
      <c r="U16" s="1">
        <f t="shared" si="0"/>
        <v>3</v>
      </c>
      <c r="V16" s="2">
        <f t="shared" si="1"/>
        <v>67006</v>
      </c>
    </row>
    <row r="17" spans="1:22" customFormat="1" x14ac:dyDescent="0.45">
      <c r="A17" s="3" t="s">
        <v>50</v>
      </c>
      <c r="B17" s="3" t="s">
        <v>62</v>
      </c>
      <c r="C17" s="4" t="s">
        <v>63</v>
      </c>
      <c r="D17" s="4" t="s">
        <v>64</v>
      </c>
      <c r="E17" s="4" t="s">
        <v>31</v>
      </c>
      <c r="F17" s="16">
        <v>0</v>
      </c>
      <c r="G17" s="16">
        <v>53496</v>
      </c>
      <c r="H17" s="16">
        <v>27428</v>
      </c>
      <c r="I17" s="16">
        <v>0</v>
      </c>
      <c r="J17" s="16">
        <v>0</v>
      </c>
      <c r="K17" s="16">
        <v>5484</v>
      </c>
      <c r="L17" s="4" t="s">
        <v>32</v>
      </c>
      <c r="M17" s="17">
        <v>0</v>
      </c>
      <c r="N17" s="17">
        <v>0</v>
      </c>
      <c r="O17" s="17">
        <v>2</v>
      </c>
      <c r="P17" s="17">
        <v>2</v>
      </c>
      <c r="Q17" s="17">
        <v>0</v>
      </c>
      <c r="R17" s="17">
        <v>0</v>
      </c>
      <c r="S17" s="17">
        <v>0</v>
      </c>
      <c r="T17" s="17">
        <v>0</v>
      </c>
      <c r="U17" s="1">
        <f t="shared" si="0"/>
        <v>4</v>
      </c>
      <c r="V17" s="2">
        <f t="shared" si="1"/>
        <v>86408</v>
      </c>
    </row>
    <row r="18" spans="1:22" x14ac:dyDescent="0.4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si="0"/>
        <v>0</v>
      </c>
      <c r="V18" s="2">
        <f t="shared" ref="V18:V26" si="2">SUM(F18:K18)</f>
        <v>0</v>
      </c>
    </row>
    <row r="19" spans="1:22" x14ac:dyDescent="0.4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ref="U19:U26" si="3">SUM(M19:T19)</f>
        <v>0</v>
      </c>
      <c r="V19" s="2">
        <f t="shared" si="2"/>
        <v>0</v>
      </c>
    </row>
    <row r="20" spans="1:22" x14ac:dyDescent="0.4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3"/>
        <v>0</v>
      </c>
      <c r="V20" s="2">
        <f t="shared" si="2"/>
        <v>0</v>
      </c>
    </row>
    <row r="21" spans="1:22" x14ac:dyDescent="0.4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3"/>
        <v>0</v>
      </c>
      <c r="V21" s="2">
        <f t="shared" si="2"/>
        <v>0</v>
      </c>
    </row>
    <row r="22" spans="1:22" x14ac:dyDescent="0.4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3"/>
        <v>0</v>
      </c>
      <c r="V22" s="2">
        <f t="shared" si="2"/>
        <v>0</v>
      </c>
    </row>
    <row r="23" spans="1:22" x14ac:dyDescent="0.4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3"/>
        <v>0</v>
      </c>
      <c r="V23" s="2">
        <f t="shared" si="2"/>
        <v>0</v>
      </c>
    </row>
    <row r="24" spans="1:22" x14ac:dyDescent="0.4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3"/>
        <v>0</v>
      </c>
      <c r="V24" s="2">
        <f t="shared" si="2"/>
        <v>0</v>
      </c>
    </row>
    <row r="25" spans="1:22" x14ac:dyDescent="0.4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3"/>
        <v>0</v>
      </c>
      <c r="V25" s="2">
        <f t="shared" si="2"/>
        <v>0</v>
      </c>
    </row>
    <row r="26" spans="1:22" x14ac:dyDescent="0.4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3"/>
        <v>0</v>
      </c>
      <c r="V26" s="2">
        <f t="shared" si="2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18:D26">
    <cfRule type="expression" dxfId="7" priority="15">
      <formula>OR($D18&gt;2018,AND($D18&lt;2018,$D18&lt;&gt;""))</formula>
    </cfRule>
  </conditionalFormatting>
  <conditionalFormatting sqref="V18">
    <cfRule type="expression" dxfId="6" priority="12">
      <formula>$V$18&lt;0</formula>
    </cfRule>
  </conditionalFormatting>
  <conditionalFormatting sqref="V18">
    <cfRule type="cellIs" dxfId="5" priority="11" operator="lessThan">
      <formula>0</formula>
    </cfRule>
  </conditionalFormatting>
  <conditionalFormatting sqref="V19:V26">
    <cfRule type="expression" dxfId="4" priority="8">
      <formula>$V$18&lt;0</formula>
    </cfRule>
  </conditionalFormatting>
  <conditionalFormatting sqref="V19:V26">
    <cfRule type="cellIs" dxfId="3" priority="7" operator="lessThan">
      <formula>0</formula>
    </cfRule>
  </conditionalFormatting>
  <conditionalFormatting sqref="D7:D17">
    <cfRule type="expression" dxfId="2" priority="3">
      <formula>OR($D7&gt;2018,AND($D7&lt;2018,$D7&lt;&gt;""))</formula>
    </cfRule>
  </conditionalFormatting>
  <conditionalFormatting sqref="V7:V17">
    <cfRule type="cellIs" dxfId="1" priority="1" operator="lessThan">
      <formula>0</formula>
    </cfRule>
  </conditionalFormatting>
  <conditionalFormatting sqref="V7:V17">
    <cfRule type="expression" dxfId="0" priority="2">
      <formula>$V$7&lt;0</formula>
    </cfRule>
  </conditionalFormatting>
  <dataValidations count="3">
    <dataValidation allowBlank="1" showErrorMessage="1" sqref="A6:V6"/>
    <dataValidation type="list" allowBlank="1" showInputMessage="1" showErrorMessage="1" sqref="L7:L26">
      <formula1>"N/A, FMR, Actual Rent"</formula1>
    </dataValidation>
    <dataValidation type="list" allowBlank="1" showInputMessage="1" showErrorMessage="1" sqref="E7:E26">
      <formula1>"PH, TH,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&amp;B3/28/2017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2017-02-10T13:48:35Z</cp:lastPrinted>
  <dcterms:created xsi:type="dcterms:W3CDTF">2016-09-15T13:55:40Z</dcterms:created>
  <dcterms:modified xsi:type="dcterms:W3CDTF">2017-04-04T23:10:42Z</dcterms:modified>
</cp:coreProperties>
</file>