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WA-500\"/>
    </mc:Choice>
  </mc:AlternateContent>
  <xr:revisionPtr revIDLastSave="0" documentId="13_ncr:1_{047F92A9-77C6-4C20-A331-9409702D5806}" xr6:coauthVersionLast="43" xr6:coauthVersionMax="43" xr10:uidLastSave="{00000000-0000-0000-0000-000000000000}"/>
  <bookViews>
    <workbookView xWindow="-120" yWindow="-120" windowWidth="29040" windowHeight="15840" xr2:uid="{02EBAB9A-B43D-4DF1-B948-D5B376125F8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5" i="1" l="1"/>
  <c r="U56" i="1"/>
  <c r="U57" i="1"/>
  <c r="U58" i="1"/>
  <c r="U59" i="1"/>
  <c r="U60" i="1"/>
  <c r="U61" i="1"/>
  <c r="U62" i="1"/>
  <c r="U63" i="1"/>
  <c r="V58" i="1"/>
  <c r="V64" i="1"/>
  <c r="V63" i="1"/>
  <c r="V62" i="1"/>
  <c r="V61" i="1"/>
  <c r="V60" i="1"/>
  <c r="V59" i="1"/>
  <c r="V57" i="1"/>
  <c r="V56" i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64" i="1"/>
  <c r="V7" i="1" l="1"/>
  <c r="U7" i="1"/>
  <c r="H3" i="1"/>
</calcChain>
</file>

<file path=xl/sharedStrings.xml><?xml version="1.0" encoding="utf-8"?>
<sst xmlns="http://schemas.openxmlformats.org/spreadsheetml/2006/main" count="320" uniqueCount="169">
  <si>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</si>
  <si>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</si>
  <si>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</si>
  <si>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</si>
  <si>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</si>
  <si>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</si>
  <si>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</si>
  <si>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</si>
  <si>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</si>
  <si>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</si>
  <si>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</si>
  <si>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</si>
  <si>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</si>
  <si>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</si>
  <si>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</si>
  <si>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</si>
  <si>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</si>
  <si>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</si>
  <si>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</si>
  <si>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</si>
  <si>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</si>
  <si>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</si>
  <si>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</si>
  <si>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</si>
  <si>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</si>
  <si>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</si>
  <si>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</si>
  <si>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</si>
  <si>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</si>
  <si>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</si>
  <si>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King, County of</t>
  </si>
  <si>
    <t>Valley Cities Landing</t>
  </si>
  <si>
    <t>WA0001L0T001809</t>
  </si>
  <si>
    <t>PH</t>
  </si>
  <si>
    <t/>
  </si>
  <si>
    <t>Seattle</t>
  </si>
  <si>
    <t>WA-500</t>
  </si>
  <si>
    <t>Seattle/King County CoC</t>
  </si>
  <si>
    <t>King County</t>
  </si>
  <si>
    <t>YWCA of Seattle-King County-Snohomish County</t>
  </si>
  <si>
    <t>Anita Vista</t>
  </si>
  <si>
    <t>WA0004L0T001811</t>
  </si>
  <si>
    <t>TH</t>
  </si>
  <si>
    <t>Friends of Youth</t>
  </si>
  <si>
    <t>Arbor House (New Ground Bothell) project renewal 2018</t>
  </si>
  <si>
    <t>WA0005L0T001811</t>
  </si>
  <si>
    <t>Auburn Transitional Housing</t>
  </si>
  <si>
    <t>WA0007L0T001811</t>
  </si>
  <si>
    <t>Solid Ground Washington</t>
  </si>
  <si>
    <t>Broadview Transitional Housing Program</t>
  </si>
  <si>
    <t>WA0009L0T001811</t>
  </si>
  <si>
    <t>City of Seattle Human Services Department</t>
  </si>
  <si>
    <t>Coming Home</t>
  </si>
  <si>
    <t>WA0012L0T001811</t>
  </si>
  <si>
    <t>Dorothy Day House</t>
  </si>
  <si>
    <t>WA0014L0T001811</t>
  </si>
  <si>
    <t>ECR Transitional Housing</t>
  </si>
  <si>
    <t>WA0016L0T001811</t>
  </si>
  <si>
    <t>DESC Consolidated PSH Portfolio #2</t>
  </si>
  <si>
    <t>WA0018L0T001811</t>
  </si>
  <si>
    <t>Community Psychiatric Clinic</t>
  </si>
  <si>
    <t>Harbor House - Safe Haven</t>
  </si>
  <si>
    <t>WA0020L0T001811</t>
  </si>
  <si>
    <t>SH</t>
  </si>
  <si>
    <t>Salvation Army William Booth</t>
  </si>
  <si>
    <t>WA0023L0T001811</t>
  </si>
  <si>
    <t>Multi-Service Center</t>
  </si>
  <si>
    <t>Homeless Families Transitional Housing</t>
  </si>
  <si>
    <t>WA0025L0T001811</t>
  </si>
  <si>
    <t>Kerner Scott House</t>
  </si>
  <si>
    <t>WA0032L0T001811</t>
  </si>
  <si>
    <t>King County Shelter Plus Care Program - SRA</t>
  </si>
  <si>
    <t>WA0033L0T001811</t>
  </si>
  <si>
    <t>FMR</t>
  </si>
  <si>
    <t>King County Shelter Plus Care Program - TRA</t>
  </si>
  <si>
    <t>WA0034L0T001811</t>
  </si>
  <si>
    <t>Downtown Emergency Service Center</t>
  </si>
  <si>
    <t>Lyon Building</t>
  </si>
  <si>
    <t>WA0036L0T001811</t>
  </si>
  <si>
    <t>Martin Court</t>
  </si>
  <si>
    <t>WA0037L0T001811</t>
  </si>
  <si>
    <t>Mi Casa</t>
  </si>
  <si>
    <t>WA0041L0T001811</t>
  </si>
  <si>
    <t>YWCA Supportive Housing</t>
  </si>
  <si>
    <t>WA0045L0T001811</t>
  </si>
  <si>
    <t>YouthCare</t>
  </si>
  <si>
    <t>Ravenna House</t>
  </si>
  <si>
    <t>WA0046L0T001811</t>
  </si>
  <si>
    <t>Archdiocesan Housing Authority</t>
  </si>
  <si>
    <t>Rose of Lima House</t>
  </si>
  <si>
    <t>WA0048L0T001811</t>
  </si>
  <si>
    <t>WA-500 HMIS</t>
  </si>
  <si>
    <t>WA0050L0T001811</t>
  </si>
  <si>
    <t>Sandpoint Youth Group Homes</t>
  </si>
  <si>
    <t>WA0052L0T001811</t>
  </si>
  <si>
    <t>Scattered Site Leasing</t>
  </si>
  <si>
    <t>WA0053L0T001811</t>
  </si>
  <si>
    <t>Severson Program</t>
  </si>
  <si>
    <t>WA0054L0T001811</t>
  </si>
  <si>
    <t>St. Martin's on Westlake</t>
  </si>
  <si>
    <t>WA0056L0T001811</t>
  </si>
  <si>
    <t>Straley House</t>
  </si>
  <si>
    <t>WA0057L0T001811</t>
  </si>
  <si>
    <t>Kent Youth and Family Services</t>
  </si>
  <si>
    <t>Watson Manor Transitional Living Program</t>
  </si>
  <si>
    <t>WA0065L0T001811</t>
  </si>
  <si>
    <t>Noel House at Bakhita Gardens</t>
  </si>
  <si>
    <t>WA0213L0T001808</t>
  </si>
  <si>
    <t>Nyer Urness</t>
  </si>
  <si>
    <t>WA0227L0T001805</t>
  </si>
  <si>
    <t>Avalon Place</t>
  </si>
  <si>
    <t>WA0228L0T001808</t>
  </si>
  <si>
    <t>Ozanam House Consolidated PSH</t>
  </si>
  <si>
    <t>WA0239L0T001808</t>
  </si>
  <si>
    <t>Williams Apartments</t>
  </si>
  <si>
    <t>WA0244L0T001806</t>
  </si>
  <si>
    <t>Patrick Place</t>
  </si>
  <si>
    <t>WA0259L0T001806</t>
  </si>
  <si>
    <t>Seattle Rapid Rehousing for Families Consolidated Project</t>
  </si>
  <si>
    <t>WA0295L0T001804</t>
  </si>
  <si>
    <t>King County Consolidated Scattered Sites Supportive Housing</t>
  </si>
  <si>
    <t>WA0297L0T001804</t>
  </si>
  <si>
    <t>Ronald Commons</t>
  </si>
  <si>
    <t>WA0316L0T001803</t>
  </si>
  <si>
    <t>Sandpoint Families Supportive Housing</t>
  </si>
  <si>
    <t>WA0318L0T001803</t>
  </si>
  <si>
    <t>Rapid Rehousing for Young Adults</t>
  </si>
  <si>
    <t>WA0319L0T001803</t>
  </si>
  <si>
    <t>Family Village Redmond PSH for Families</t>
  </si>
  <si>
    <t>WA0320L0T001803</t>
  </si>
  <si>
    <t>WA-500 Coordinated Entry</t>
  </si>
  <si>
    <t>WA0343L0T001803</t>
  </si>
  <si>
    <t>SSO</t>
  </si>
  <si>
    <t>PHG 7th and Cherry</t>
  </si>
  <si>
    <t>WA0344L0T001802</t>
  </si>
  <si>
    <t>DESC Consolidated PSH Portfolio #1</t>
  </si>
  <si>
    <t>WA0345L0T001801</t>
  </si>
  <si>
    <t>Home Safe Rapid Rehousing</t>
  </si>
  <si>
    <t>WA0363L0T001802</t>
  </si>
  <si>
    <t>Cascade Women's Supportive Housing</t>
  </si>
  <si>
    <t>WA0364L0T001802</t>
  </si>
  <si>
    <t>WA0366L0T001802</t>
  </si>
  <si>
    <t>My Friend's Place TH/RRH</t>
  </si>
  <si>
    <t>WA0392L0T001801</t>
  </si>
  <si>
    <t>Joint TH &amp; PH-RRH</t>
  </si>
  <si>
    <t>Hickman House Joint Component RRH/TH</t>
  </si>
  <si>
    <t>WA0411L0T001800</t>
  </si>
  <si>
    <t>Regional RRH for DV</t>
  </si>
  <si>
    <t>WA0412D0T001800</t>
  </si>
  <si>
    <t>WA-500 Coordinated Entry - DV</t>
  </si>
  <si>
    <t>WA0413D0T001800</t>
  </si>
  <si>
    <t>King County Department of Community and Human Services - Community Services Division</t>
  </si>
  <si>
    <t>WA-500 YHDP - Bridge Housing</t>
  </si>
  <si>
    <t>WA0404Y0T001600</t>
  </si>
  <si>
    <t>YHDP - YYA Navigation/Diversion</t>
  </si>
  <si>
    <t>WA0405Y0T001600</t>
  </si>
  <si>
    <t>YHDP - Youth Engagement Team</t>
  </si>
  <si>
    <t>WA-500 YHDP CCORS YA Expansion</t>
  </si>
  <si>
    <t>WA0407Y0T001600</t>
  </si>
  <si>
    <t>WA0384L0T001600</t>
  </si>
  <si>
    <t>WA0388L0T001700</t>
  </si>
  <si>
    <t>WA0391L0T001700</t>
  </si>
  <si>
    <t>North 96th Street (95th and Aurora) Supportive Housing Expansion</t>
  </si>
  <si>
    <t>North 96th Street (95th and Aurora) Supportive Housing Expansion #2</t>
  </si>
  <si>
    <t>North 96th Street Supportive Housing #1</t>
  </si>
  <si>
    <t>WA0406Y0T001600</t>
  </si>
  <si>
    <t>DESC RRH Expansion</t>
  </si>
  <si>
    <t>King County Rapid Rehousing Program</t>
  </si>
  <si>
    <t>WA0262L0T001805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</si>
</sst>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5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5" fontId="0" fillId="0" borderId="0" xfId="1" applyNumberFormat="1" applyFont="1" applyAlignment="1">
      <alignment horizontal="center" vertical="center"/>
    </xf>
    <xf numFmtId="0" fontId="8" fillId="0" borderId="1" xfId="0" applyFont="1" applyBorder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10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D9FF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36310-B9E3-4471-A151-E23CE89B43FD}">
  <sheetPr codeName="Sheet375">
    <pageSetUpPr fitToPage="1"/>
  </sheetPr>
  <dimension ref="A1:V6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7" t="s">
        <v>35</v>
      </c>
      <c r="C1" s="27"/>
      <c r="D1" s="27"/>
      <c r="E1" s="28" t="s">
        <v>1</v>
      </c>
      <c r="F1" s="29"/>
      <c r="G1" s="30"/>
      <c r="H1" s="31" t="s">
        <v>38</v>
      </c>
      <c r="I1" s="32"/>
      <c r="J1" s="33"/>
    </row>
    <row r="2" spans="1:22" ht="35.25" customHeight="1" x14ac:dyDescent="0.25">
      <c r="A2" s="1" t="s">
        <v>2</v>
      </c>
      <c r="B2" s="27" t="s">
        <v>36</v>
      </c>
      <c r="C2" s="27"/>
      <c r="D2" s="27"/>
      <c r="E2" s="34"/>
      <c r="F2" s="35"/>
      <c r="G2" s="35"/>
      <c r="H2" s="35"/>
      <c r="I2" s="35"/>
      <c r="J2" s="36"/>
    </row>
    <row r="3" spans="1:22" ht="35.25" customHeight="1" x14ac:dyDescent="0.25">
      <c r="A3" s="2" t="s">
        <v>3</v>
      </c>
      <c r="B3" s="27" t="s">
        <v>37</v>
      </c>
      <c r="C3" s="27"/>
      <c r="D3" s="27"/>
      <c r="E3" s="37" t="s">
        <v>4</v>
      </c>
      <c r="F3" s="38"/>
      <c r="G3" s="39"/>
      <c r="H3" s="40">
        <f ca="1">SUM(OFFSET(V6,1,0,500,1))</f>
        <v>42997915</v>
      </c>
      <c r="I3" s="41"/>
      <c r="J3" s="42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3" t="s">
        <v>5</v>
      </c>
      <c r="B5" s="24"/>
      <c r="C5" s="24"/>
      <c r="D5" s="24"/>
      <c r="E5" s="25"/>
      <c r="F5" s="26" t="s">
        <v>6</v>
      </c>
      <c r="G5" s="26"/>
      <c r="H5" s="26"/>
      <c r="I5" s="26"/>
      <c r="J5" s="26"/>
      <c r="K5" s="26"/>
      <c r="L5" s="26" t="s">
        <v>7</v>
      </c>
      <c r="M5" s="26"/>
      <c r="N5" s="26"/>
      <c r="O5" s="26"/>
      <c r="P5" s="26"/>
      <c r="Q5" s="26"/>
      <c r="R5" s="26"/>
      <c r="S5" s="26"/>
      <c r="T5" s="26"/>
      <c r="U5" s="23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0</v>
      </c>
      <c r="I7" s="15">
        <v>157420</v>
      </c>
      <c r="J7" s="15">
        <v>0</v>
      </c>
      <c r="K7" s="15">
        <v>6670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64" si="0">SUM(M7:T7)</f>
        <v>0</v>
      </c>
      <c r="V7" s="18">
        <f t="shared" ref="V7:V64" si="1">SUM(F7:K7)</f>
        <v>164090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42</v>
      </c>
      <c r="F8" s="15">
        <v>0</v>
      </c>
      <c r="G8" s="15">
        <v>0</v>
      </c>
      <c r="H8" s="15">
        <v>5459</v>
      </c>
      <c r="I8" s="15">
        <v>49131</v>
      </c>
      <c r="J8" s="15">
        <v>0</v>
      </c>
      <c r="K8" s="15">
        <v>2729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57319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42</v>
      </c>
      <c r="F9" s="15">
        <v>0</v>
      </c>
      <c r="G9" s="15">
        <v>0</v>
      </c>
      <c r="H9" s="15">
        <v>87262</v>
      </c>
      <c r="I9" s="15">
        <v>35800</v>
      </c>
      <c r="J9" s="15">
        <v>0</v>
      </c>
      <c r="K9" s="15">
        <v>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123062</v>
      </c>
    </row>
    <row r="10" spans="1:22" x14ac:dyDescent="0.25">
      <c r="A10" s="13" t="s">
        <v>39</v>
      </c>
      <c r="B10" s="13" t="s">
        <v>46</v>
      </c>
      <c r="C10" s="14" t="s">
        <v>47</v>
      </c>
      <c r="D10" s="14">
        <v>2020</v>
      </c>
      <c r="E10" s="14" t="s">
        <v>42</v>
      </c>
      <c r="F10" s="15">
        <v>0</v>
      </c>
      <c r="G10" s="15">
        <v>0</v>
      </c>
      <c r="H10" s="15">
        <v>40515</v>
      </c>
      <c r="I10" s="15">
        <v>0</v>
      </c>
      <c r="J10" s="15">
        <v>0</v>
      </c>
      <c r="K10" s="15">
        <v>2025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42540</v>
      </c>
    </row>
    <row r="11" spans="1:22" x14ac:dyDescent="0.25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42</v>
      </c>
      <c r="F11" s="15">
        <v>0</v>
      </c>
      <c r="G11" s="15">
        <v>0</v>
      </c>
      <c r="H11" s="15">
        <v>88541</v>
      </c>
      <c r="I11" s="15">
        <v>62526</v>
      </c>
      <c r="J11" s="15">
        <v>0</v>
      </c>
      <c r="K11" s="15">
        <v>7553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158620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42</v>
      </c>
      <c r="F12" s="15">
        <v>0</v>
      </c>
      <c r="G12" s="15">
        <v>0</v>
      </c>
      <c r="H12" s="15">
        <v>465162</v>
      </c>
      <c r="I12" s="15">
        <v>0</v>
      </c>
      <c r="J12" s="15">
        <v>0</v>
      </c>
      <c r="K12" s="15">
        <v>23258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488420</v>
      </c>
    </row>
    <row r="13" spans="1:22" x14ac:dyDescent="0.25">
      <c r="A13" s="13" t="s">
        <v>51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0</v>
      </c>
      <c r="H13" s="15">
        <v>24212</v>
      </c>
      <c r="I13" s="15">
        <v>0</v>
      </c>
      <c r="J13" s="15">
        <v>0</v>
      </c>
      <c r="K13" s="15">
        <v>1210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25422</v>
      </c>
    </row>
    <row r="14" spans="1:22" x14ac:dyDescent="0.25">
      <c r="A14" s="13" t="s">
        <v>51</v>
      </c>
      <c r="B14" s="13" t="s">
        <v>56</v>
      </c>
      <c r="C14" s="14" t="s">
        <v>57</v>
      </c>
      <c r="D14" s="14">
        <v>2020</v>
      </c>
      <c r="E14" s="14" t="s">
        <v>42</v>
      </c>
      <c r="F14" s="15">
        <v>0</v>
      </c>
      <c r="G14" s="15">
        <v>0</v>
      </c>
      <c r="H14" s="15">
        <v>5695</v>
      </c>
      <c r="I14" s="15">
        <v>11070</v>
      </c>
      <c r="J14" s="15">
        <v>0</v>
      </c>
      <c r="K14" s="15">
        <v>838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17603</v>
      </c>
    </row>
    <row r="15" spans="1:22" x14ac:dyDescent="0.25">
      <c r="A15" s="13" t="s">
        <v>51</v>
      </c>
      <c r="B15" s="13" t="s">
        <v>58</v>
      </c>
      <c r="C15" s="14" t="s">
        <v>59</v>
      </c>
      <c r="D15" s="14">
        <v>2020</v>
      </c>
      <c r="E15" s="14" t="s">
        <v>33</v>
      </c>
      <c r="F15" s="15">
        <v>0</v>
      </c>
      <c r="G15" s="15">
        <v>0</v>
      </c>
      <c r="H15" s="15">
        <v>227896</v>
      </c>
      <c r="I15" s="15">
        <v>1600300</v>
      </c>
      <c r="J15" s="15">
        <v>0</v>
      </c>
      <c r="K15" s="15">
        <v>79859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1908055</v>
      </c>
    </row>
    <row r="16" spans="1:22" x14ac:dyDescent="0.25">
      <c r="A16" s="13" t="s">
        <v>60</v>
      </c>
      <c r="B16" s="13" t="s">
        <v>61</v>
      </c>
      <c r="C16" s="14" t="s">
        <v>62</v>
      </c>
      <c r="D16" s="14">
        <v>2020</v>
      </c>
      <c r="E16" s="14" t="s">
        <v>63</v>
      </c>
      <c r="F16" s="15">
        <v>0</v>
      </c>
      <c r="G16" s="15">
        <v>0</v>
      </c>
      <c r="H16" s="15">
        <v>238360</v>
      </c>
      <c r="I16" s="15">
        <v>93218</v>
      </c>
      <c r="J16" s="15">
        <v>0</v>
      </c>
      <c r="K16" s="15">
        <v>16578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348156</v>
      </c>
    </row>
    <row r="17" spans="1:22" x14ac:dyDescent="0.25">
      <c r="A17" s="13" t="s">
        <v>51</v>
      </c>
      <c r="B17" s="13" t="s">
        <v>64</v>
      </c>
      <c r="C17" s="14" t="s">
        <v>65</v>
      </c>
      <c r="D17" s="14">
        <v>2020</v>
      </c>
      <c r="E17" s="14" t="s">
        <v>42</v>
      </c>
      <c r="F17" s="15">
        <v>0</v>
      </c>
      <c r="G17" s="15">
        <v>0</v>
      </c>
      <c r="H17" s="15">
        <v>99885</v>
      </c>
      <c r="I17" s="15">
        <v>142009</v>
      </c>
      <c r="J17" s="15">
        <v>0</v>
      </c>
      <c r="K17" s="15">
        <v>12094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253988</v>
      </c>
    </row>
    <row r="18" spans="1:22" x14ac:dyDescent="0.25">
      <c r="A18" s="13" t="s">
        <v>66</v>
      </c>
      <c r="B18" s="13" t="s">
        <v>67</v>
      </c>
      <c r="C18" s="14" t="s">
        <v>68</v>
      </c>
      <c r="D18" s="14">
        <v>2020</v>
      </c>
      <c r="E18" s="14" t="s">
        <v>42</v>
      </c>
      <c r="F18" s="15">
        <v>0</v>
      </c>
      <c r="G18" s="15">
        <v>0</v>
      </c>
      <c r="H18" s="15">
        <v>15780</v>
      </c>
      <c r="I18" s="15">
        <v>9672</v>
      </c>
      <c r="J18" s="15">
        <v>0</v>
      </c>
      <c r="K18" s="15">
        <v>1272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26724</v>
      </c>
    </row>
    <row r="19" spans="1:22" x14ac:dyDescent="0.25">
      <c r="A19" s="13" t="s">
        <v>51</v>
      </c>
      <c r="B19" s="13" t="s">
        <v>69</v>
      </c>
      <c r="C19" s="14" t="s">
        <v>70</v>
      </c>
      <c r="D19" s="14">
        <v>2020</v>
      </c>
      <c r="E19" s="14" t="s">
        <v>63</v>
      </c>
      <c r="F19" s="15">
        <v>0</v>
      </c>
      <c r="G19" s="15">
        <v>0</v>
      </c>
      <c r="H19" s="15">
        <v>176333</v>
      </c>
      <c r="I19" s="15">
        <v>246021</v>
      </c>
      <c r="J19" s="15">
        <v>0</v>
      </c>
      <c r="K19" s="15">
        <v>21117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443471</v>
      </c>
    </row>
    <row r="20" spans="1:22" x14ac:dyDescent="0.25">
      <c r="A20" s="13" t="s">
        <v>30</v>
      </c>
      <c r="B20" s="13" t="s">
        <v>71</v>
      </c>
      <c r="C20" s="14" t="s">
        <v>72</v>
      </c>
      <c r="D20" s="14">
        <v>2020</v>
      </c>
      <c r="E20" s="14" t="s">
        <v>33</v>
      </c>
      <c r="F20" s="15">
        <v>0</v>
      </c>
      <c r="G20" s="15">
        <v>1395396</v>
      </c>
      <c r="H20" s="15">
        <v>0</v>
      </c>
      <c r="I20" s="15">
        <v>0</v>
      </c>
      <c r="J20" s="15">
        <v>0</v>
      </c>
      <c r="K20" s="15">
        <v>42890</v>
      </c>
      <c r="L20" s="14" t="s">
        <v>73</v>
      </c>
      <c r="M20" s="16">
        <v>5</v>
      </c>
      <c r="N20" s="16">
        <v>5</v>
      </c>
      <c r="O20" s="16">
        <v>6</v>
      </c>
      <c r="P20" s="16">
        <v>2</v>
      </c>
      <c r="Q20" s="16">
        <v>9</v>
      </c>
      <c r="R20" s="16">
        <v>10</v>
      </c>
      <c r="S20" s="16">
        <v>6</v>
      </c>
      <c r="T20" s="16">
        <v>3</v>
      </c>
      <c r="U20" s="17">
        <f t="shared" si="0"/>
        <v>46</v>
      </c>
      <c r="V20" s="18">
        <f t="shared" si="1"/>
        <v>1438286</v>
      </c>
    </row>
    <row r="21" spans="1:22" x14ac:dyDescent="0.25">
      <c r="A21" s="13" t="s">
        <v>30</v>
      </c>
      <c r="B21" s="13" t="s">
        <v>74</v>
      </c>
      <c r="C21" s="14" t="s">
        <v>75</v>
      </c>
      <c r="D21" s="14">
        <v>2020</v>
      </c>
      <c r="E21" s="14" t="s">
        <v>33</v>
      </c>
      <c r="F21" s="15">
        <v>0</v>
      </c>
      <c r="G21" s="15">
        <v>8846784</v>
      </c>
      <c r="H21" s="15">
        <v>0</v>
      </c>
      <c r="I21" s="15">
        <v>0</v>
      </c>
      <c r="J21" s="15">
        <v>0</v>
      </c>
      <c r="K21" s="15">
        <v>275371</v>
      </c>
      <c r="L21" s="14" t="s">
        <v>73</v>
      </c>
      <c r="M21" s="16">
        <v>20</v>
      </c>
      <c r="N21" s="16">
        <v>97</v>
      </c>
      <c r="O21" s="16">
        <v>246</v>
      </c>
      <c r="P21" s="16">
        <v>64</v>
      </c>
      <c r="Q21" s="16">
        <v>25</v>
      </c>
      <c r="R21" s="16">
        <v>4</v>
      </c>
      <c r="S21" s="16">
        <v>2</v>
      </c>
      <c r="T21" s="16">
        <v>0</v>
      </c>
      <c r="U21" s="17">
        <f t="shared" si="0"/>
        <v>458</v>
      </c>
      <c r="V21" s="18">
        <f t="shared" si="1"/>
        <v>9122155</v>
      </c>
    </row>
    <row r="22" spans="1:22" x14ac:dyDescent="0.25">
      <c r="A22" s="13" t="s">
        <v>76</v>
      </c>
      <c r="B22" s="13" t="s">
        <v>77</v>
      </c>
      <c r="C22" s="14" t="s">
        <v>78</v>
      </c>
      <c r="D22" s="14">
        <v>2020</v>
      </c>
      <c r="E22" s="14" t="s">
        <v>33</v>
      </c>
      <c r="F22" s="15">
        <v>0</v>
      </c>
      <c r="G22" s="15">
        <v>0</v>
      </c>
      <c r="H22" s="15">
        <v>179744</v>
      </c>
      <c r="I22" s="15">
        <v>223018</v>
      </c>
      <c r="J22" s="15">
        <v>0</v>
      </c>
      <c r="K22" s="15">
        <v>18437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421199</v>
      </c>
    </row>
    <row r="23" spans="1:22" x14ac:dyDescent="0.25">
      <c r="A23" s="13" t="s">
        <v>51</v>
      </c>
      <c r="B23" s="13" t="s">
        <v>79</v>
      </c>
      <c r="C23" s="14" t="s">
        <v>80</v>
      </c>
      <c r="D23" s="14">
        <v>2020</v>
      </c>
      <c r="E23" s="14" t="s">
        <v>42</v>
      </c>
      <c r="F23" s="15">
        <v>0</v>
      </c>
      <c r="G23" s="15">
        <v>0</v>
      </c>
      <c r="H23" s="15">
        <v>100000</v>
      </c>
      <c r="I23" s="15">
        <v>0</v>
      </c>
      <c r="J23" s="15">
        <v>0</v>
      </c>
      <c r="K23" s="15">
        <v>5000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105000</v>
      </c>
    </row>
    <row r="24" spans="1:22" x14ac:dyDescent="0.25">
      <c r="A24" s="13" t="s">
        <v>30</v>
      </c>
      <c r="B24" s="13" t="s">
        <v>81</v>
      </c>
      <c r="C24" s="14" t="s">
        <v>82</v>
      </c>
      <c r="D24" s="14">
        <v>2020</v>
      </c>
      <c r="E24" s="14" t="s">
        <v>42</v>
      </c>
      <c r="F24" s="15">
        <v>0</v>
      </c>
      <c r="G24" s="15">
        <v>0</v>
      </c>
      <c r="H24" s="15">
        <v>46291</v>
      </c>
      <c r="I24" s="15">
        <v>15245</v>
      </c>
      <c r="J24" s="15">
        <v>0</v>
      </c>
      <c r="K24" s="15">
        <v>3077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64613</v>
      </c>
    </row>
    <row r="25" spans="1:22" x14ac:dyDescent="0.25">
      <c r="A25" s="13" t="s">
        <v>51</v>
      </c>
      <c r="B25" s="13" t="s">
        <v>83</v>
      </c>
      <c r="C25" s="14" t="s">
        <v>84</v>
      </c>
      <c r="D25" s="14">
        <v>2020</v>
      </c>
      <c r="E25" s="14" t="s">
        <v>33</v>
      </c>
      <c r="F25" s="15">
        <v>0</v>
      </c>
      <c r="G25" s="15">
        <v>0</v>
      </c>
      <c r="H25" s="15">
        <v>219799</v>
      </c>
      <c r="I25" s="15">
        <v>0</v>
      </c>
      <c r="J25" s="15">
        <v>0</v>
      </c>
      <c r="K25" s="15">
        <v>11281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231080</v>
      </c>
    </row>
    <row r="26" spans="1:22" x14ac:dyDescent="0.25">
      <c r="A26" s="13" t="s">
        <v>85</v>
      </c>
      <c r="B26" s="13" t="s">
        <v>86</v>
      </c>
      <c r="C26" s="14" t="s">
        <v>87</v>
      </c>
      <c r="D26" s="14">
        <v>2020</v>
      </c>
      <c r="E26" s="14" t="s">
        <v>42</v>
      </c>
      <c r="F26" s="15">
        <v>0</v>
      </c>
      <c r="G26" s="15">
        <v>0</v>
      </c>
      <c r="H26" s="15">
        <v>101468</v>
      </c>
      <c r="I26" s="15">
        <v>43157</v>
      </c>
      <c r="J26" s="15">
        <v>0</v>
      </c>
      <c r="K26" s="15">
        <v>7231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151856</v>
      </c>
    </row>
    <row r="27" spans="1:22" x14ac:dyDescent="0.25">
      <c r="A27" s="13" t="s">
        <v>88</v>
      </c>
      <c r="B27" s="13" t="s">
        <v>89</v>
      </c>
      <c r="C27" s="14" t="s">
        <v>90</v>
      </c>
      <c r="D27" s="14">
        <v>2020</v>
      </c>
      <c r="E27" s="14" t="s">
        <v>33</v>
      </c>
      <c r="F27" s="15">
        <v>0</v>
      </c>
      <c r="G27" s="15">
        <v>0</v>
      </c>
      <c r="H27" s="15">
        <v>83365</v>
      </c>
      <c r="I27" s="15">
        <v>20102</v>
      </c>
      <c r="J27" s="15">
        <v>0</v>
      </c>
      <c r="K27" s="15">
        <v>5020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108487</v>
      </c>
    </row>
    <row r="28" spans="1:22" x14ac:dyDescent="0.25">
      <c r="A28" s="13" t="s">
        <v>30</v>
      </c>
      <c r="B28" s="13" t="s">
        <v>91</v>
      </c>
      <c r="C28" s="14" t="s">
        <v>92</v>
      </c>
      <c r="D28" s="14">
        <v>2020</v>
      </c>
      <c r="E28" s="14" t="s">
        <v>17</v>
      </c>
      <c r="F28" s="15">
        <v>0</v>
      </c>
      <c r="G28" s="15">
        <v>0</v>
      </c>
      <c r="H28" s="15">
        <v>0</v>
      </c>
      <c r="I28" s="15">
        <v>0</v>
      </c>
      <c r="J28" s="15">
        <v>384500</v>
      </c>
      <c r="K28" s="15">
        <v>19214</v>
      </c>
      <c r="L28" s="14" t="s">
        <v>34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403714</v>
      </c>
    </row>
    <row r="29" spans="1:22" x14ac:dyDescent="0.25">
      <c r="A29" s="13" t="s">
        <v>51</v>
      </c>
      <c r="B29" s="13" t="s">
        <v>93</v>
      </c>
      <c r="C29" s="14" t="s">
        <v>94</v>
      </c>
      <c r="D29" s="14">
        <v>2020</v>
      </c>
      <c r="E29" s="14" t="s">
        <v>42</v>
      </c>
      <c r="F29" s="15">
        <v>0</v>
      </c>
      <c r="G29" s="15">
        <v>0</v>
      </c>
      <c r="H29" s="15">
        <v>234450</v>
      </c>
      <c r="I29" s="15">
        <v>69861</v>
      </c>
      <c r="J29" s="15">
        <v>0</v>
      </c>
      <c r="K29" s="15">
        <v>20558</v>
      </c>
      <c r="L29" s="14" t="s">
        <v>34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324869</v>
      </c>
    </row>
    <row r="30" spans="1:22" x14ac:dyDescent="0.25">
      <c r="A30" s="13" t="s">
        <v>30</v>
      </c>
      <c r="B30" s="13" t="s">
        <v>95</v>
      </c>
      <c r="C30" s="14" t="s">
        <v>96</v>
      </c>
      <c r="D30" s="14">
        <v>2020</v>
      </c>
      <c r="E30" s="14" t="s">
        <v>33</v>
      </c>
      <c r="F30" s="15">
        <v>555588</v>
      </c>
      <c r="G30" s="15">
        <v>0</v>
      </c>
      <c r="H30" s="15">
        <v>0</v>
      </c>
      <c r="I30" s="15">
        <v>26638</v>
      </c>
      <c r="J30" s="15">
        <v>0</v>
      </c>
      <c r="K30" s="15">
        <v>23809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606035</v>
      </c>
    </row>
    <row r="31" spans="1:22" x14ac:dyDescent="0.25">
      <c r="A31" s="13" t="s">
        <v>30</v>
      </c>
      <c r="B31" s="13" t="s">
        <v>97</v>
      </c>
      <c r="C31" s="14" t="s">
        <v>98</v>
      </c>
      <c r="D31" s="14">
        <v>2020</v>
      </c>
      <c r="E31" s="14" t="s">
        <v>42</v>
      </c>
      <c r="F31" s="15">
        <v>49476</v>
      </c>
      <c r="G31" s="15">
        <v>0</v>
      </c>
      <c r="H31" s="15">
        <v>50000</v>
      </c>
      <c r="I31" s="15">
        <v>18100</v>
      </c>
      <c r="J31" s="15">
        <v>0</v>
      </c>
      <c r="K31" s="15">
        <v>5710</v>
      </c>
      <c r="L31" s="14" t="s">
        <v>34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123286</v>
      </c>
    </row>
    <row r="32" spans="1:22" x14ac:dyDescent="0.25">
      <c r="A32" s="13" t="s">
        <v>88</v>
      </c>
      <c r="B32" s="13" t="s">
        <v>99</v>
      </c>
      <c r="C32" s="14" t="s">
        <v>100</v>
      </c>
      <c r="D32" s="14">
        <v>2020</v>
      </c>
      <c r="E32" s="14" t="s">
        <v>33</v>
      </c>
      <c r="F32" s="15">
        <v>0</v>
      </c>
      <c r="G32" s="15">
        <v>0</v>
      </c>
      <c r="H32" s="15">
        <v>188323</v>
      </c>
      <c r="I32" s="15">
        <v>0</v>
      </c>
      <c r="J32" s="15">
        <v>0</v>
      </c>
      <c r="K32" s="15">
        <v>9416</v>
      </c>
      <c r="L32" s="14" t="s">
        <v>34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197739</v>
      </c>
    </row>
    <row r="33" spans="1:22" x14ac:dyDescent="0.25">
      <c r="A33" s="13" t="s">
        <v>85</v>
      </c>
      <c r="B33" s="13" t="s">
        <v>101</v>
      </c>
      <c r="C33" s="14" t="s">
        <v>102</v>
      </c>
      <c r="D33" s="14">
        <v>2020</v>
      </c>
      <c r="E33" s="14" t="s">
        <v>42</v>
      </c>
      <c r="F33" s="15">
        <v>0</v>
      </c>
      <c r="G33" s="15">
        <v>0</v>
      </c>
      <c r="H33" s="15">
        <v>66379</v>
      </c>
      <c r="I33" s="15">
        <v>34195</v>
      </c>
      <c r="J33" s="15">
        <v>0</v>
      </c>
      <c r="K33" s="15">
        <v>5028</v>
      </c>
      <c r="L33" s="14" t="s">
        <v>34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105602</v>
      </c>
    </row>
    <row r="34" spans="1:22" x14ac:dyDescent="0.25">
      <c r="A34" s="13" t="s">
        <v>103</v>
      </c>
      <c r="B34" s="13" t="s">
        <v>104</v>
      </c>
      <c r="C34" s="14" t="s">
        <v>105</v>
      </c>
      <c r="D34" s="14">
        <v>2020</v>
      </c>
      <c r="E34" s="14" t="s">
        <v>42</v>
      </c>
      <c r="F34" s="15">
        <v>0</v>
      </c>
      <c r="G34" s="15">
        <v>0</v>
      </c>
      <c r="H34" s="15">
        <v>19500</v>
      </c>
      <c r="I34" s="15">
        <v>16819</v>
      </c>
      <c r="J34" s="15">
        <v>0</v>
      </c>
      <c r="K34" s="15">
        <v>1815</v>
      </c>
      <c r="L34" s="14" t="s">
        <v>34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38134</v>
      </c>
    </row>
    <row r="35" spans="1:22" x14ac:dyDescent="0.25">
      <c r="A35" s="13" t="s">
        <v>51</v>
      </c>
      <c r="B35" s="13" t="s">
        <v>106</v>
      </c>
      <c r="C35" s="14" t="s">
        <v>107</v>
      </c>
      <c r="D35" s="14">
        <v>2020</v>
      </c>
      <c r="E35" s="14" t="s">
        <v>33</v>
      </c>
      <c r="F35" s="15">
        <v>0</v>
      </c>
      <c r="G35" s="15">
        <v>0</v>
      </c>
      <c r="H35" s="15">
        <v>0</v>
      </c>
      <c r="I35" s="15">
        <v>156931</v>
      </c>
      <c r="J35" s="15">
        <v>0</v>
      </c>
      <c r="K35" s="15">
        <v>6650</v>
      </c>
      <c r="L35" s="14" t="s">
        <v>34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163581</v>
      </c>
    </row>
    <row r="36" spans="1:22" x14ac:dyDescent="0.25">
      <c r="A36" s="13" t="s">
        <v>51</v>
      </c>
      <c r="B36" s="13" t="s">
        <v>108</v>
      </c>
      <c r="C36" s="14" t="s">
        <v>109</v>
      </c>
      <c r="D36" s="14">
        <v>2020</v>
      </c>
      <c r="E36" s="14" t="s">
        <v>33</v>
      </c>
      <c r="F36" s="15">
        <v>0</v>
      </c>
      <c r="G36" s="15">
        <v>0</v>
      </c>
      <c r="H36" s="15">
        <v>32681</v>
      </c>
      <c r="I36" s="15">
        <v>466073</v>
      </c>
      <c r="J36" s="15">
        <v>0</v>
      </c>
      <c r="K36" s="15">
        <v>21788</v>
      </c>
      <c r="L36" s="14" t="s">
        <v>34</v>
      </c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520542</v>
      </c>
    </row>
    <row r="37" spans="1:22" x14ac:dyDescent="0.25">
      <c r="A37" s="13" t="s">
        <v>51</v>
      </c>
      <c r="B37" s="13" t="s">
        <v>110</v>
      </c>
      <c r="C37" s="14" t="s">
        <v>111</v>
      </c>
      <c r="D37" s="14">
        <v>2020</v>
      </c>
      <c r="E37" s="14" t="s">
        <v>33</v>
      </c>
      <c r="F37" s="15">
        <v>0</v>
      </c>
      <c r="G37" s="15">
        <v>0</v>
      </c>
      <c r="H37" s="15">
        <v>0</v>
      </c>
      <c r="I37" s="15">
        <v>33714</v>
      </c>
      <c r="J37" s="15">
        <v>0</v>
      </c>
      <c r="K37" s="15">
        <v>1428</v>
      </c>
      <c r="L37" s="14" t="s">
        <v>34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35142</v>
      </c>
    </row>
    <row r="38" spans="1:22" x14ac:dyDescent="0.25">
      <c r="A38" s="13" t="s">
        <v>51</v>
      </c>
      <c r="B38" s="13" t="s">
        <v>112</v>
      </c>
      <c r="C38" s="14" t="s">
        <v>113</v>
      </c>
      <c r="D38" s="14">
        <v>2020</v>
      </c>
      <c r="E38" s="14" t="s">
        <v>33</v>
      </c>
      <c r="F38" s="15">
        <v>0</v>
      </c>
      <c r="G38" s="15">
        <v>0</v>
      </c>
      <c r="H38" s="15">
        <v>77254</v>
      </c>
      <c r="I38" s="15">
        <v>254459</v>
      </c>
      <c r="J38" s="15">
        <v>0</v>
      </c>
      <c r="K38" s="15">
        <v>14615</v>
      </c>
      <c r="L38" s="14" t="s">
        <v>34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346328</v>
      </c>
    </row>
    <row r="39" spans="1:22" x14ac:dyDescent="0.25">
      <c r="A39" s="13" t="s">
        <v>51</v>
      </c>
      <c r="B39" s="13" t="s">
        <v>114</v>
      </c>
      <c r="C39" s="14" t="s">
        <v>115</v>
      </c>
      <c r="D39" s="14">
        <v>2020</v>
      </c>
      <c r="E39" s="14" t="s">
        <v>33</v>
      </c>
      <c r="F39" s="15">
        <v>0</v>
      </c>
      <c r="G39" s="15">
        <v>0</v>
      </c>
      <c r="H39" s="15">
        <v>90142</v>
      </c>
      <c r="I39" s="15">
        <v>411143</v>
      </c>
      <c r="J39" s="15">
        <v>0</v>
      </c>
      <c r="K39" s="15">
        <v>22394</v>
      </c>
      <c r="L39" s="14" t="s">
        <v>34</v>
      </c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523679</v>
      </c>
    </row>
    <row r="40" spans="1:22" x14ac:dyDescent="0.25">
      <c r="A40" s="13" t="s">
        <v>51</v>
      </c>
      <c r="B40" s="13" t="s">
        <v>116</v>
      </c>
      <c r="C40" s="14" t="s">
        <v>117</v>
      </c>
      <c r="D40" s="14">
        <v>2020</v>
      </c>
      <c r="E40" s="14" t="s">
        <v>33</v>
      </c>
      <c r="F40" s="15">
        <v>0</v>
      </c>
      <c r="G40" s="15">
        <v>0</v>
      </c>
      <c r="H40" s="15">
        <v>36490</v>
      </c>
      <c r="I40" s="15">
        <v>102211</v>
      </c>
      <c r="J40" s="15">
        <v>0</v>
      </c>
      <c r="K40" s="15">
        <v>6199</v>
      </c>
      <c r="L40" s="14" t="s">
        <v>34</v>
      </c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144900</v>
      </c>
    </row>
    <row r="41" spans="1:22" x14ac:dyDescent="0.25">
      <c r="A41" s="13" t="s">
        <v>51</v>
      </c>
      <c r="B41" s="13" t="s">
        <v>118</v>
      </c>
      <c r="C41" s="14" t="s">
        <v>119</v>
      </c>
      <c r="D41" s="14">
        <v>2020</v>
      </c>
      <c r="E41" s="14" t="s">
        <v>33</v>
      </c>
      <c r="F41" s="15">
        <v>0</v>
      </c>
      <c r="G41" s="15">
        <v>830460</v>
      </c>
      <c r="H41" s="15">
        <v>894311</v>
      </c>
      <c r="I41" s="15">
        <v>0</v>
      </c>
      <c r="J41" s="15">
        <v>0</v>
      </c>
      <c r="K41" s="15">
        <v>70782</v>
      </c>
      <c r="L41" s="14" t="s">
        <v>73</v>
      </c>
      <c r="M41" s="16">
        <v>4</v>
      </c>
      <c r="N41" s="16">
        <v>9</v>
      </c>
      <c r="O41" s="16">
        <v>10</v>
      </c>
      <c r="P41" s="16">
        <v>20</v>
      </c>
      <c r="Q41" s="16">
        <v>0</v>
      </c>
      <c r="R41" s="16">
        <v>0</v>
      </c>
      <c r="S41" s="16">
        <v>0</v>
      </c>
      <c r="T41" s="16">
        <v>0</v>
      </c>
      <c r="U41" s="17">
        <f t="shared" si="0"/>
        <v>43</v>
      </c>
      <c r="V41" s="18">
        <f t="shared" si="1"/>
        <v>1795553</v>
      </c>
    </row>
    <row r="42" spans="1:22" x14ac:dyDescent="0.25">
      <c r="A42" s="13" t="s">
        <v>30</v>
      </c>
      <c r="B42" s="13" t="s">
        <v>120</v>
      </c>
      <c r="C42" s="14" t="s">
        <v>121</v>
      </c>
      <c r="D42" s="14">
        <v>2020</v>
      </c>
      <c r="E42" s="14" t="s">
        <v>33</v>
      </c>
      <c r="F42" s="15">
        <v>0</v>
      </c>
      <c r="G42" s="15">
        <v>5108604</v>
      </c>
      <c r="H42" s="15">
        <v>1292375</v>
      </c>
      <c r="I42" s="15">
        <v>0</v>
      </c>
      <c r="J42" s="15">
        <v>0</v>
      </c>
      <c r="K42" s="15">
        <v>227516</v>
      </c>
      <c r="L42" s="14" t="s">
        <v>73</v>
      </c>
      <c r="M42" s="16">
        <v>0</v>
      </c>
      <c r="N42" s="16">
        <v>120</v>
      </c>
      <c r="O42" s="16">
        <v>169</v>
      </c>
      <c r="P42" s="16">
        <v>2</v>
      </c>
      <c r="Q42" s="16">
        <v>0</v>
      </c>
      <c r="R42" s="16">
        <v>0</v>
      </c>
      <c r="S42" s="16">
        <v>0</v>
      </c>
      <c r="T42" s="16">
        <v>0</v>
      </c>
      <c r="U42" s="17">
        <f t="shared" si="0"/>
        <v>291</v>
      </c>
      <c r="V42" s="18">
        <f t="shared" si="1"/>
        <v>6628495</v>
      </c>
    </row>
    <row r="43" spans="1:22" x14ac:dyDescent="0.25">
      <c r="A43" s="13" t="s">
        <v>51</v>
      </c>
      <c r="B43" s="13" t="s">
        <v>122</v>
      </c>
      <c r="C43" s="14" t="s">
        <v>123</v>
      </c>
      <c r="D43" s="14">
        <v>2020</v>
      </c>
      <c r="E43" s="14" t="s">
        <v>33</v>
      </c>
      <c r="F43" s="15">
        <v>0</v>
      </c>
      <c r="G43" s="15">
        <v>0</v>
      </c>
      <c r="H43" s="15">
        <v>98720</v>
      </c>
      <c r="I43" s="15">
        <v>38483</v>
      </c>
      <c r="J43" s="15">
        <v>0</v>
      </c>
      <c r="K43" s="15">
        <v>10450</v>
      </c>
      <c r="L43" s="14" t="s">
        <v>34</v>
      </c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147653</v>
      </c>
    </row>
    <row r="44" spans="1:22" x14ac:dyDescent="0.25">
      <c r="A44" s="13" t="s">
        <v>51</v>
      </c>
      <c r="B44" s="13" t="s">
        <v>124</v>
      </c>
      <c r="C44" s="14" t="s">
        <v>125</v>
      </c>
      <c r="D44" s="14">
        <v>2020</v>
      </c>
      <c r="E44" s="14" t="s">
        <v>33</v>
      </c>
      <c r="F44" s="15">
        <v>0</v>
      </c>
      <c r="G44" s="15">
        <v>0</v>
      </c>
      <c r="H44" s="15">
        <v>368059</v>
      </c>
      <c r="I44" s="15">
        <v>0</v>
      </c>
      <c r="J44" s="15">
        <v>0</v>
      </c>
      <c r="K44" s="15">
        <v>25764</v>
      </c>
      <c r="L44" s="14" t="s">
        <v>34</v>
      </c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393823</v>
      </c>
    </row>
    <row r="45" spans="1:22" x14ac:dyDescent="0.25">
      <c r="A45" s="13" t="s">
        <v>51</v>
      </c>
      <c r="B45" s="13" t="s">
        <v>126</v>
      </c>
      <c r="C45" s="14" t="s">
        <v>127</v>
      </c>
      <c r="D45" s="14">
        <v>2020</v>
      </c>
      <c r="E45" s="14" t="s">
        <v>33</v>
      </c>
      <c r="F45" s="15">
        <v>0</v>
      </c>
      <c r="G45" s="15">
        <v>1000116</v>
      </c>
      <c r="H45" s="15">
        <v>416851</v>
      </c>
      <c r="I45" s="15">
        <v>0</v>
      </c>
      <c r="J45" s="15">
        <v>0</v>
      </c>
      <c r="K45" s="15">
        <v>77692</v>
      </c>
      <c r="L45" s="14" t="s">
        <v>73</v>
      </c>
      <c r="M45" s="16">
        <v>1</v>
      </c>
      <c r="N45" s="16">
        <v>23</v>
      </c>
      <c r="O45" s="16">
        <v>10</v>
      </c>
      <c r="P45" s="16">
        <v>19</v>
      </c>
      <c r="Q45" s="16">
        <v>0</v>
      </c>
      <c r="R45" s="16">
        <v>0</v>
      </c>
      <c r="S45" s="16">
        <v>0</v>
      </c>
      <c r="T45" s="16">
        <v>0</v>
      </c>
      <c r="U45" s="17">
        <f t="shared" si="0"/>
        <v>53</v>
      </c>
      <c r="V45" s="18">
        <f t="shared" si="1"/>
        <v>1494659</v>
      </c>
    </row>
    <row r="46" spans="1:22" x14ac:dyDescent="0.25">
      <c r="A46" s="13" t="s">
        <v>30</v>
      </c>
      <c r="B46" s="13" t="s">
        <v>128</v>
      </c>
      <c r="C46" s="14" t="s">
        <v>129</v>
      </c>
      <c r="D46" s="14">
        <v>2020</v>
      </c>
      <c r="E46" s="14" t="s">
        <v>33</v>
      </c>
      <c r="F46" s="15">
        <v>0</v>
      </c>
      <c r="G46" s="15">
        <v>0</v>
      </c>
      <c r="H46" s="15">
        <v>61955</v>
      </c>
      <c r="I46" s="15">
        <v>36046</v>
      </c>
      <c r="J46" s="15">
        <v>0</v>
      </c>
      <c r="K46" s="15">
        <v>6650</v>
      </c>
      <c r="L46" s="14" t="s">
        <v>34</v>
      </c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104651</v>
      </c>
    </row>
    <row r="47" spans="1:22" x14ac:dyDescent="0.25">
      <c r="A47" s="13" t="s">
        <v>30</v>
      </c>
      <c r="B47" s="13" t="s">
        <v>130</v>
      </c>
      <c r="C47" s="14" t="s">
        <v>131</v>
      </c>
      <c r="D47" s="14">
        <v>2020</v>
      </c>
      <c r="E47" s="14" t="s">
        <v>132</v>
      </c>
      <c r="F47" s="15">
        <v>0</v>
      </c>
      <c r="G47" s="15">
        <v>0</v>
      </c>
      <c r="H47" s="15">
        <v>1872500</v>
      </c>
      <c r="I47" s="15">
        <v>0</v>
      </c>
      <c r="J47" s="15">
        <v>0</v>
      </c>
      <c r="K47" s="15">
        <v>0</v>
      </c>
      <c r="L47" s="14" t="s">
        <v>34</v>
      </c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1872500</v>
      </c>
    </row>
    <row r="48" spans="1:22" x14ac:dyDescent="0.25">
      <c r="A48" s="13" t="s">
        <v>51</v>
      </c>
      <c r="B48" s="13" t="s">
        <v>133</v>
      </c>
      <c r="C48" s="14" t="s">
        <v>134</v>
      </c>
      <c r="D48" s="14">
        <v>2020</v>
      </c>
      <c r="E48" s="14" t="s">
        <v>33</v>
      </c>
      <c r="F48" s="15">
        <v>0</v>
      </c>
      <c r="G48" s="15">
        <v>0</v>
      </c>
      <c r="H48" s="15">
        <v>251761</v>
      </c>
      <c r="I48" s="15">
        <v>0</v>
      </c>
      <c r="J48" s="15">
        <v>0</v>
      </c>
      <c r="K48" s="15">
        <v>13536</v>
      </c>
      <c r="L48" s="14" t="s">
        <v>34</v>
      </c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265297</v>
      </c>
    </row>
    <row r="49" spans="1:22" x14ac:dyDescent="0.25">
      <c r="A49" s="13" t="s">
        <v>51</v>
      </c>
      <c r="B49" s="13" t="s">
        <v>135</v>
      </c>
      <c r="C49" s="14" t="s">
        <v>136</v>
      </c>
      <c r="D49" s="14">
        <v>2020</v>
      </c>
      <c r="E49" s="14" t="s">
        <v>33</v>
      </c>
      <c r="F49" s="15">
        <v>0</v>
      </c>
      <c r="G49" s="15">
        <v>0</v>
      </c>
      <c r="H49" s="15">
        <v>527593</v>
      </c>
      <c r="I49" s="15">
        <v>2496756</v>
      </c>
      <c r="J49" s="15">
        <v>0</v>
      </c>
      <c r="K49" s="15">
        <v>141398</v>
      </c>
      <c r="L49" s="14" t="s">
        <v>34</v>
      </c>
      <c r="M49" s="16"/>
      <c r="N49" s="16"/>
      <c r="O49" s="16"/>
      <c r="P49" s="16"/>
      <c r="Q49" s="16"/>
      <c r="R49" s="16"/>
      <c r="S49" s="16"/>
      <c r="T49" s="16"/>
      <c r="U49" s="17">
        <f t="shared" si="0"/>
        <v>0</v>
      </c>
      <c r="V49" s="18">
        <f t="shared" si="1"/>
        <v>3165747</v>
      </c>
    </row>
    <row r="50" spans="1:22" x14ac:dyDescent="0.25">
      <c r="A50" s="13" t="s">
        <v>51</v>
      </c>
      <c r="B50" s="13" t="s">
        <v>137</v>
      </c>
      <c r="C50" s="14" t="s">
        <v>138</v>
      </c>
      <c r="D50" s="14">
        <v>2020</v>
      </c>
      <c r="E50" s="14" t="s">
        <v>33</v>
      </c>
      <c r="F50" s="15">
        <v>0</v>
      </c>
      <c r="G50" s="15">
        <v>249336</v>
      </c>
      <c r="H50" s="15">
        <v>131152</v>
      </c>
      <c r="I50" s="15">
        <v>0</v>
      </c>
      <c r="J50" s="15">
        <v>0</v>
      </c>
      <c r="K50" s="15">
        <v>17500</v>
      </c>
      <c r="L50" s="14" t="s">
        <v>73</v>
      </c>
      <c r="M50" s="16">
        <v>0</v>
      </c>
      <c r="N50" s="16">
        <v>1</v>
      </c>
      <c r="O50" s="16">
        <v>3</v>
      </c>
      <c r="P50" s="16">
        <v>5</v>
      </c>
      <c r="Q50" s="16">
        <v>2</v>
      </c>
      <c r="R50" s="16">
        <v>0</v>
      </c>
      <c r="S50" s="16">
        <v>0</v>
      </c>
      <c r="T50" s="16">
        <v>0</v>
      </c>
      <c r="U50" s="17">
        <f t="shared" si="0"/>
        <v>11</v>
      </c>
      <c r="V50" s="18">
        <f t="shared" si="1"/>
        <v>397988</v>
      </c>
    </row>
    <row r="51" spans="1:22" x14ac:dyDescent="0.25">
      <c r="A51" s="13" t="s">
        <v>51</v>
      </c>
      <c r="B51" s="13" t="s">
        <v>139</v>
      </c>
      <c r="C51" s="14" t="s">
        <v>140</v>
      </c>
      <c r="D51" s="14">
        <v>2020</v>
      </c>
      <c r="E51" s="14" t="s">
        <v>33</v>
      </c>
      <c r="F51" s="15">
        <v>0</v>
      </c>
      <c r="G51" s="15">
        <v>0</v>
      </c>
      <c r="H51" s="15">
        <v>110650</v>
      </c>
      <c r="I51" s="15">
        <v>0</v>
      </c>
      <c r="J51" s="15">
        <v>0</v>
      </c>
      <c r="K51" s="15">
        <v>5532</v>
      </c>
      <c r="L51" s="14" t="s">
        <v>34</v>
      </c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116182</v>
      </c>
    </row>
    <row r="52" spans="1:22" x14ac:dyDescent="0.25">
      <c r="A52" s="13" t="s">
        <v>30</v>
      </c>
      <c r="B52" s="13" t="s">
        <v>142</v>
      </c>
      <c r="C52" s="14" t="s">
        <v>143</v>
      </c>
      <c r="D52" s="14">
        <v>2020</v>
      </c>
      <c r="E52" s="14" t="s">
        <v>144</v>
      </c>
      <c r="F52" s="15">
        <v>0</v>
      </c>
      <c r="G52" s="15">
        <v>135216</v>
      </c>
      <c r="H52" s="15">
        <v>195072</v>
      </c>
      <c r="I52" s="15">
        <v>44000</v>
      </c>
      <c r="J52" s="15">
        <v>0</v>
      </c>
      <c r="K52" s="15">
        <v>17512</v>
      </c>
      <c r="L52" s="14" t="s">
        <v>73</v>
      </c>
      <c r="M52" s="16">
        <v>0</v>
      </c>
      <c r="N52" s="16">
        <v>0</v>
      </c>
      <c r="O52" s="16">
        <v>0</v>
      </c>
      <c r="P52" s="16">
        <v>6</v>
      </c>
      <c r="Q52" s="16">
        <v>0</v>
      </c>
      <c r="R52" s="16">
        <v>0</v>
      </c>
      <c r="S52" s="16">
        <v>0</v>
      </c>
      <c r="T52" s="16">
        <v>0</v>
      </c>
      <c r="U52" s="17">
        <f t="shared" si="0"/>
        <v>6</v>
      </c>
      <c r="V52" s="18">
        <f t="shared" si="1"/>
        <v>391800</v>
      </c>
    </row>
    <row r="53" spans="1:22" x14ac:dyDescent="0.25">
      <c r="A53" s="13" t="s">
        <v>51</v>
      </c>
      <c r="B53" s="13" t="s">
        <v>145</v>
      </c>
      <c r="C53" s="14" t="s">
        <v>146</v>
      </c>
      <c r="D53" s="14">
        <v>2020</v>
      </c>
      <c r="E53" s="14" t="s">
        <v>144</v>
      </c>
      <c r="F53" s="15">
        <v>0</v>
      </c>
      <c r="G53" s="15">
        <v>204420</v>
      </c>
      <c r="H53" s="15">
        <v>96730</v>
      </c>
      <c r="I53" s="15">
        <v>12930</v>
      </c>
      <c r="J53" s="15">
        <v>0</v>
      </c>
      <c r="K53" s="15">
        <v>14486</v>
      </c>
      <c r="L53" s="14" t="s">
        <v>73</v>
      </c>
      <c r="M53" s="16">
        <v>0</v>
      </c>
      <c r="N53" s="16">
        <v>0</v>
      </c>
      <c r="O53" s="16">
        <v>5</v>
      </c>
      <c r="P53" s="16">
        <v>5</v>
      </c>
      <c r="Q53" s="16">
        <v>0</v>
      </c>
      <c r="R53" s="16">
        <v>0</v>
      </c>
      <c r="S53" s="16">
        <v>0</v>
      </c>
      <c r="T53" s="16">
        <v>0</v>
      </c>
      <c r="U53" s="17">
        <f t="shared" si="0"/>
        <v>10</v>
      </c>
      <c r="V53" s="18">
        <f t="shared" si="1"/>
        <v>328566</v>
      </c>
    </row>
    <row r="54" spans="1:22" x14ac:dyDescent="0.25">
      <c r="A54" s="13" t="s">
        <v>30</v>
      </c>
      <c r="B54" s="13" t="s">
        <v>147</v>
      </c>
      <c r="C54" s="14" t="s">
        <v>148</v>
      </c>
      <c r="D54" s="14">
        <v>2020</v>
      </c>
      <c r="E54" s="14" t="s">
        <v>33</v>
      </c>
      <c r="F54" s="15">
        <v>0</v>
      </c>
      <c r="G54" s="15">
        <v>809508</v>
      </c>
      <c r="H54" s="15">
        <v>224312</v>
      </c>
      <c r="I54" s="15">
        <v>0</v>
      </c>
      <c r="J54" s="15">
        <v>0</v>
      </c>
      <c r="K54" s="15">
        <v>63385</v>
      </c>
      <c r="L54" s="14" t="s">
        <v>73</v>
      </c>
      <c r="M54" s="16">
        <v>0</v>
      </c>
      <c r="N54" s="16">
        <v>2</v>
      </c>
      <c r="O54" s="16">
        <v>19</v>
      </c>
      <c r="P54" s="16">
        <v>19</v>
      </c>
      <c r="Q54" s="16">
        <v>0</v>
      </c>
      <c r="R54" s="16">
        <v>0</v>
      </c>
      <c r="S54" s="16">
        <v>0</v>
      </c>
      <c r="T54" s="16">
        <v>0</v>
      </c>
      <c r="U54" s="17">
        <f t="shared" si="0"/>
        <v>40</v>
      </c>
      <c r="V54" s="18">
        <f t="shared" si="1"/>
        <v>1097205</v>
      </c>
    </row>
    <row r="55" spans="1:22" x14ac:dyDescent="0.25">
      <c r="A55" s="13" t="s">
        <v>30</v>
      </c>
      <c r="B55" s="13" t="s">
        <v>149</v>
      </c>
      <c r="C55" s="14" t="s">
        <v>150</v>
      </c>
      <c r="D55" s="14">
        <v>2020</v>
      </c>
      <c r="E55" s="14" t="s">
        <v>132</v>
      </c>
      <c r="F55" s="15">
        <v>0</v>
      </c>
      <c r="G55" s="15">
        <v>0</v>
      </c>
      <c r="H55" s="15">
        <v>164750</v>
      </c>
      <c r="I55" s="15">
        <v>0</v>
      </c>
      <c r="J55" s="15">
        <v>0</v>
      </c>
      <c r="K55" s="15">
        <v>8250</v>
      </c>
      <c r="L55" s="14" t="s">
        <v>34</v>
      </c>
      <c r="M55" s="16"/>
      <c r="N55" s="16"/>
      <c r="O55" s="16"/>
      <c r="P55" s="16"/>
      <c r="Q55" s="16"/>
      <c r="R55" s="16"/>
      <c r="S55" s="16"/>
      <c r="T55" s="16"/>
      <c r="U55" s="17">
        <f t="shared" si="0"/>
        <v>0</v>
      </c>
      <c r="V55" s="18">
        <f t="shared" si="1"/>
        <v>173000</v>
      </c>
    </row>
    <row r="56" spans="1:22" x14ac:dyDescent="0.25">
      <c r="A56" s="13" t="s">
        <v>51</v>
      </c>
      <c r="B56" s="13" t="s">
        <v>164</v>
      </c>
      <c r="C56" s="22" t="s">
        <v>159</v>
      </c>
      <c r="D56" s="14">
        <v>2020</v>
      </c>
      <c r="E56" s="14" t="s">
        <v>33</v>
      </c>
      <c r="F56" s="15">
        <v>0</v>
      </c>
      <c r="G56" s="15">
        <v>0</v>
      </c>
      <c r="H56" s="15">
        <v>130322</v>
      </c>
      <c r="I56" s="15">
        <v>420982</v>
      </c>
      <c r="J56" s="15">
        <v>0</v>
      </c>
      <c r="K56" s="15">
        <v>27565</v>
      </c>
      <c r="L56" s="14"/>
      <c r="M56" s="16"/>
      <c r="N56" s="16"/>
      <c r="O56" s="16"/>
      <c r="P56" s="16"/>
      <c r="Q56" s="16"/>
      <c r="R56" s="16"/>
      <c r="S56" s="16"/>
      <c r="T56" s="16"/>
      <c r="U56" s="17">
        <f t="shared" si="0"/>
        <v>0</v>
      </c>
      <c r="V56" s="18">
        <f t="shared" si="1"/>
        <v>578869</v>
      </c>
    </row>
    <row r="57" spans="1:22" x14ac:dyDescent="0.25">
      <c r="A57" t="s">
        <v>51</v>
      </c>
      <c r="B57" s="13" t="s">
        <v>162</v>
      </c>
      <c r="C57" s="22" t="s">
        <v>160</v>
      </c>
      <c r="D57" s="14">
        <v>2020</v>
      </c>
      <c r="E57" s="14" t="s">
        <v>33</v>
      </c>
      <c r="F57" s="15">
        <v>0</v>
      </c>
      <c r="G57" s="15">
        <v>0</v>
      </c>
      <c r="H57" s="20">
        <v>74225</v>
      </c>
      <c r="I57" s="19">
        <v>250176</v>
      </c>
      <c r="J57" s="15">
        <v>0</v>
      </c>
      <c r="K57" s="21">
        <v>22534</v>
      </c>
      <c r="L57" s="14"/>
      <c r="M57" s="16">
        <v>0</v>
      </c>
      <c r="N57" s="16"/>
      <c r="O57" s="16"/>
      <c r="P57" s="16"/>
      <c r="Q57" s="16"/>
      <c r="R57" s="16"/>
      <c r="S57" s="16"/>
      <c r="T57" s="16"/>
      <c r="U57" s="17">
        <f t="shared" si="0"/>
        <v>0</v>
      </c>
      <c r="V57" s="18">
        <f t="shared" si="1"/>
        <v>346935</v>
      </c>
    </row>
    <row r="58" spans="1:22" x14ac:dyDescent="0.25">
      <c r="A58" t="s">
        <v>51</v>
      </c>
      <c r="B58" s="13" t="s">
        <v>163</v>
      </c>
      <c r="C58" s="22" t="s">
        <v>161</v>
      </c>
      <c r="D58" s="14">
        <v>2020</v>
      </c>
      <c r="E58" s="14" t="s">
        <v>33</v>
      </c>
      <c r="F58" s="15">
        <v>0</v>
      </c>
      <c r="G58" s="15">
        <v>0</v>
      </c>
      <c r="H58" s="15">
        <v>74225</v>
      </c>
      <c r="I58" s="15">
        <v>250176</v>
      </c>
      <c r="J58" s="15">
        <v>0</v>
      </c>
      <c r="K58" s="15">
        <v>22534</v>
      </c>
      <c r="L58" s="14"/>
      <c r="M58" s="16"/>
      <c r="N58" s="16"/>
      <c r="O58" s="16"/>
      <c r="P58" s="16"/>
      <c r="Q58" s="16"/>
      <c r="R58" s="16"/>
      <c r="S58" s="16"/>
      <c r="T58" s="16"/>
      <c r="U58" s="17">
        <f t="shared" si="0"/>
        <v>0</v>
      </c>
      <c r="V58" s="18">
        <f t="shared" si="1"/>
        <v>346935</v>
      </c>
    </row>
    <row r="59" spans="1:22" x14ac:dyDescent="0.25">
      <c r="A59" s="13" t="s">
        <v>151</v>
      </c>
      <c r="B59" s="13" t="s">
        <v>152</v>
      </c>
      <c r="C59" s="14" t="s">
        <v>153</v>
      </c>
      <c r="D59" s="14">
        <v>2020</v>
      </c>
      <c r="E59" s="14" t="s">
        <v>33</v>
      </c>
      <c r="F59" s="15">
        <v>0</v>
      </c>
      <c r="G59" s="15">
        <v>776280</v>
      </c>
      <c r="H59" s="15">
        <v>757715</v>
      </c>
      <c r="I59" s="15">
        <v>34528</v>
      </c>
      <c r="J59" s="15">
        <v>0</v>
      </c>
      <c r="K59" s="15">
        <v>69814.5</v>
      </c>
      <c r="L59" s="14" t="s">
        <v>73</v>
      </c>
      <c r="M59" s="16"/>
      <c r="N59" s="16">
        <v>34</v>
      </c>
      <c r="O59" s="16">
        <v>12</v>
      </c>
      <c r="P59" s="16"/>
      <c r="Q59" s="16"/>
      <c r="R59" s="16"/>
      <c r="S59" s="16"/>
      <c r="T59" s="16"/>
      <c r="U59" s="17">
        <f t="shared" si="0"/>
        <v>46</v>
      </c>
      <c r="V59" s="18">
        <f t="shared" si="1"/>
        <v>1638337.5</v>
      </c>
    </row>
    <row r="60" spans="1:22" x14ac:dyDescent="0.25">
      <c r="A60" s="13" t="s">
        <v>151</v>
      </c>
      <c r="B60" s="13" t="s">
        <v>154</v>
      </c>
      <c r="C60" s="14" t="s">
        <v>155</v>
      </c>
      <c r="D60" s="14">
        <v>2020</v>
      </c>
      <c r="E60" s="14" t="s">
        <v>33</v>
      </c>
      <c r="F60" s="15">
        <v>0</v>
      </c>
      <c r="G60" s="15">
        <v>134904</v>
      </c>
      <c r="H60" s="15">
        <v>449200</v>
      </c>
      <c r="I60" s="15">
        <v>0</v>
      </c>
      <c r="J60" s="15">
        <v>0</v>
      </c>
      <c r="K60" s="15">
        <v>27654</v>
      </c>
      <c r="L60" s="14" t="s">
        <v>73</v>
      </c>
      <c r="M60" s="16">
        <v>11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7">
        <f t="shared" si="0"/>
        <v>11</v>
      </c>
      <c r="V60" s="18">
        <f t="shared" si="1"/>
        <v>611758</v>
      </c>
    </row>
    <row r="61" spans="1:22" x14ac:dyDescent="0.25">
      <c r="A61" s="13" t="s">
        <v>151</v>
      </c>
      <c r="B61" s="13" t="s">
        <v>156</v>
      </c>
      <c r="C61" s="14" t="s">
        <v>165</v>
      </c>
      <c r="D61" s="14">
        <v>2020</v>
      </c>
      <c r="E61" s="14" t="s">
        <v>33</v>
      </c>
      <c r="F61" s="15">
        <v>0</v>
      </c>
      <c r="G61" s="15">
        <v>110376</v>
      </c>
      <c r="H61" s="15">
        <v>406755</v>
      </c>
      <c r="I61" s="15">
        <v>0</v>
      </c>
      <c r="J61" s="15">
        <v>0</v>
      </c>
      <c r="K61" s="15">
        <v>24587.5</v>
      </c>
      <c r="L61" s="14" t="s">
        <v>73</v>
      </c>
      <c r="M61" s="16">
        <v>9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7">
        <f t="shared" si="0"/>
        <v>9</v>
      </c>
      <c r="V61" s="18">
        <f t="shared" si="1"/>
        <v>541718.5</v>
      </c>
    </row>
    <row r="62" spans="1:22" x14ac:dyDescent="0.25">
      <c r="A62" s="13" t="s">
        <v>151</v>
      </c>
      <c r="B62" s="13" t="s">
        <v>157</v>
      </c>
      <c r="C62" s="14" t="s">
        <v>158</v>
      </c>
      <c r="D62" s="14">
        <v>2020</v>
      </c>
      <c r="E62" s="14" t="s">
        <v>33</v>
      </c>
      <c r="F62" s="15">
        <v>0</v>
      </c>
      <c r="G62" s="15">
        <v>0</v>
      </c>
      <c r="H62" s="15">
        <v>91608</v>
      </c>
      <c r="I62" s="15">
        <v>0</v>
      </c>
      <c r="J62" s="15">
        <v>0</v>
      </c>
      <c r="K62" s="15">
        <v>4580</v>
      </c>
      <c r="L62" s="14"/>
      <c r="M62" s="16"/>
      <c r="N62" s="16"/>
      <c r="O62" s="16"/>
      <c r="P62" s="16"/>
      <c r="Q62" s="16"/>
      <c r="R62" s="16"/>
      <c r="S62" s="16"/>
      <c r="T62" s="16"/>
      <c r="U62" s="17">
        <f t="shared" si="0"/>
        <v>0</v>
      </c>
      <c r="V62" s="18">
        <f t="shared" si="1"/>
        <v>96188</v>
      </c>
    </row>
    <row r="63" spans="1:22" x14ac:dyDescent="0.25">
      <c r="A63" s="13" t="s">
        <v>30</v>
      </c>
      <c r="B63" s="13" t="s">
        <v>166</v>
      </c>
      <c r="C63" s="14" t="s">
        <v>141</v>
      </c>
      <c r="D63" s="14">
        <v>2020</v>
      </c>
      <c r="E63" s="14" t="s">
        <v>33</v>
      </c>
      <c r="F63" s="15">
        <v>0</v>
      </c>
      <c r="G63" s="15">
        <v>451152</v>
      </c>
      <c r="H63" s="15">
        <v>178641</v>
      </c>
      <c r="I63" s="15">
        <v>0</v>
      </c>
      <c r="J63" s="15">
        <v>0</v>
      </c>
      <c r="K63" s="15">
        <v>26638</v>
      </c>
      <c r="L63" s="14" t="s">
        <v>73</v>
      </c>
      <c r="M63" s="16"/>
      <c r="N63" s="16">
        <v>13</v>
      </c>
      <c r="O63" s="16">
        <v>13</v>
      </c>
      <c r="P63" s="16"/>
      <c r="Q63" s="16"/>
      <c r="R63" s="16"/>
      <c r="S63" s="16"/>
      <c r="T63" s="16"/>
      <c r="U63" s="17">
        <f t="shared" si="0"/>
        <v>26</v>
      </c>
      <c r="V63" s="18">
        <f t="shared" si="1"/>
        <v>656431</v>
      </c>
    </row>
    <row r="64" spans="1:22" x14ac:dyDescent="0.25">
      <c r="A64" s="13" t="s">
        <v>30</v>
      </c>
      <c r="B64" s="13" t="s">
        <v>167</v>
      </c>
      <c r="C64" s="14" t="s">
        <v>168</v>
      </c>
      <c r="D64" s="14">
        <v>2020</v>
      </c>
      <c r="E64" s="14" t="s">
        <v>33</v>
      </c>
      <c r="F64" s="15">
        <v>0</v>
      </c>
      <c r="G64" s="15">
        <v>410964</v>
      </c>
      <c r="H64" s="15">
        <v>143974</v>
      </c>
      <c r="I64" s="15">
        <v>0</v>
      </c>
      <c r="J64" s="15">
        <v>0</v>
      </c>
      <c r="K64" s="15">
        <v>18989</v>
      </c>
      <c r="L64" s="14" t="s">
        <v>73</v>
      </c>
      <c r="M64" s="16">
        <v>5</v>
      </c>
      <c r="N64" s="16">
        <v>15</v>
      </c>
      <c r="O64" s="16">
        <v>2</v>
      </c>
      <c r="P64" s="16">
        <v>3</v>
      </c>
      <c r="Q64" s="16"/>
      <c r="R64" s="16"/>
      <c r="S64" s="16"/>
      <c r="T64" s="16"/>
      <c r="U64" s="17">
        <f t="shared" si="0"/>
        <v>25</v>
      </c>
      <c r="V64" s="18">
        <f t="shared" si="1"/>
        <v>573927</v>
      </c>
    </row>
  </sheetData>
  <autoFilter ref="A6:V6" xr:uid="{532FB81E-0448-4CB2-983A-2CCB9F36728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64">
    <cfRule type="cellIs" dxfId="9" priority="13" operator="lessThan">
      <formula>0</formula>
    </cfRule>
  </conditionalFormatting>
  <conditionalFormatting sqref="V7:V64">
    <cfRule type="expression" dxfId="8" priority="14">
      <formula>$V$7&lt;0</formula>
    </cfRule>
  </conditionalFormatting>
  <conditionalFormatting sqref="D7:D58">
    <cfRule type="expression" dxfId="7" priority="12">
      <formula>OR($D7&gt;2020,AND($D7&lt;2020,$D7&lt;&gt;""))</formula>
    </cfRule>
  </conditionalFormatting>
  <conditionalFormatting sqref="D59:D62">
    <cfRule type="expression" dxfId="6" priority="8">
      <formula>OR($D59&gt;2020,AND($D59&lt;2020,$D59&lt;&gt;""))</formula>
    </cfRule>
  </conditionalFormatting>
  <conditionalFormatting sqref="C7:C55">
    <cfRule type="expression" dxfId="5" priority="15">
      <formula>(#REF!&gt;1)</formula>
    </cfRule>
  </conditionalFormatting>
  <conditionalFormatting sqref="C59:C62">
    <cfRule type="expression" dxfId="4" priority="17">
      <formula>(#REF!&gt;1)</formula>
    </cfRule>
  </conditionalFormatting>
  <conditionalFormatting sqref="D63">
    <cfRule type="expression" dxfId="3" priority="3">
      <formula>OR($D63&gt;2020,AND($D63&lt;2020,$D63&lt;&gt;""))</formula>
    </cfRule>
  </conditionalFormatting>
  <conditionalFormatting sqref="C63">
    <cfRule type="expression" dxfId="2" priority="4">
      <formula>(#REF!&gt;1)</formula>
    </cfRule>
  </conditionalFormatting>
  <conditionalFormatting sqref="D64">
    <cfRule type="expression" dxfId="1" priority="1">
      <formula>OR($D64&gt;2020,AND($D64&lt;2020,$D64&lt;&gt;""))</formula>
    </cfRule>
  </conditionalFormatting>
  <conditionalFormatting sqref="C64">
    <cfRule type="expression" dxfId="0" priority="2">
      <formula>(#REF!&gt;1)</formula>
    </cfRule>
  </conditionalFormatting>
  <dataValidations count="3">
    <dataValidation allowBlank="1" showErrorMessage="1" sqref="A6:V6" xr:uid="{255B91AD-F2C8-4D10-A0B2-764116F824C7}"/>
    <dataValidation type="list" allowBlank="1" showInputMessage="1" showErrorMessage="1" sqref="L59:L62" xr:uid="{C2819011-7F1F-4974-B490-ED8F9A8BB944}">
      <formula1>"N/A, FMR, Actual Rent"</formula1>
    </dataValidation>
    <dataValidation type="list" allowBlank="1" showInputMessage="1" showErrorMessage="1" sqref="E59:E62" xr:uid="{4B40ACCC-F494-45AB-B4A9-CDF4C9229307}">
      <formula1>"PH, TH, Joint TH &amp; PH-RRH, HMIS, SSO, TRA, PRA, SRA, S+C/SRO"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2019-03-04T18:41:01Z</dcterms:created>
  <dcterms:modified xsi:type="dcterms:W3CDTF">2019-05-13T19:54:55Z</dcterms:modified>
</cp:coreProperties>
</file>