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VA-500\"/>
    </mc:Choice>
  </mc:AlternateContent>
  <xr:revisionPtr revIDLastSave="0" documentId="13_ncr:1_{60796C8E-E9F3-49C4-9BB4-1ABDB9AA54E5}" xr6:coauthVersionLast="43" xr6:coauthVersionMax="43" xr10:uidLastSave="{00000000-0000-0000-0000-000000000000}"/>
  <bookViews>
    <workbookView xWindow="-120" yWindow="-120" windowWidth="29040" windowHeight="15840" xr2:uid="{BBF9CCF4-7680-4546-B78E-E8E16A3B138F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V7" i="1" l="1"/>
  <c r="U7" i="1"/>
  <c r="H3" i="1"/>
</calcChain>
</file>

<file path=xl/sharedStrings.xml><?xml version="1.0" encoding="utf-8"?>
<sst xmlns="http://schemas.openxmlformats.org/spreadsheetml/2006/main" count="99" uniqueCount="71">
  <si>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</si>
  <si>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</si>
  <si>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</si>
  <si>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</si>
  <si>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</si>
  <si>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</si>
  <si>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</si>
  <si>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</si>
  <si>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</si>
  <si>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</si>
  <si>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</si>
  <si>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</si>
  <si>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</si>
  <si>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</si>
  <si>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</si>
  <si>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</si>
  <si>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</si>
  <si>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</si>
  <si>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</si>
  <si>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</si>
  <si>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</si>
  <si>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</si>
  <si>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</si>
  <si>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</si>
  <si>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</si>
  <si>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</si>
  <si>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</si>
  <si>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</si>
  <si>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</si>
  <si>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</si>
  <si>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Community Alternatives Management Group, Inc.</t>
  </si>
  <si>
    <t>CAMG 10 FY18</t>
  </si>
  <si>
    <t>VA0036L3F031811</t>
  </si>
  <si>
    <t>PH</t>
  </si>
  <si>
    <t/>
  </si>
  <si>
    <t>Richmond</t>
  </si>
  <si>
    <t>VA-503</t>
  </si>
  <si>
    <t>Virginia Beach CoC</t>
  </si>
  <si>
    <t>Dept. of Housing and Neighborhood Preservation-City of Virginia Beach</t>
  </si>
  <si>
    <t>CAMG 34 FY18</t>
  </si>
  <si>
    <t>VA0037L3F031811</t>
  </si>
  <si>
    <t>Samaritan House, Inc.</t>
  </si>
  <si>
    <t>Rapid Re-Housing 2</t>
  </si>
  <si>
    <t>VA0040L3F031811</t>
  </si>
  <si>
    <t>Actual Rent</t>
  </si>
  <si>
    <t>The Planning Council</t>
  </si>
  <si>
    <t>FY2018 ShelterLink BEACH</t>
  </si>
  <si>
    <t>VA0041L3F031811</t>
  </si>
  <si>
    <t>Virginia Beach Community Development Corporation</t>
  </si>
  <si>
    <t>New Haven</t>
  </si>
  <si>
    <t>VA0042L3F031811</t>
  </si>
  <si>
    <t>Judeo-Christian Outreach Center</t>
  </si>
  <si>
    <t>JCOC Affordable Housing</t>
  </si>
  <si>
    <t>VA0138L3F031809</t>
  </si>
  <si>
    <t>Veterans First</t>
  </si>
  <si>
    <t>VA0171L3F031806</t>
  </si>
  <si>
    <t xml:space="preserve">LGBT Life Center </t>
  </si>
  <si>
    <t>CHAP VB Expansion Renewal 2018</t>
  </si>
  <si>
    <t>VA0191L3F031806</t>
  </si>
  <si>
    <t>Rapid Re-Housing 1</t>
  </si>
  <si>
    <t>VA0215L3F031806</t>
  </si>
  <si>
    <t>JCOC Rapid Rehousing</t>
  </si>
  <si>
    <t>VA0282L3F031803</t>
  </si>
  <si>
    <t>FMR</t>
  </si>
  <si>
    <t>Rapid Re-Housing 3</t>
  </si>
  <si>
    <t>VA0332L3F031801</t>
  </si>
  <si>
    <t>Expansion of HUD4 Joint TH &amp; RRH</t>
  </si>
  <si>
    <t>VA0333L3F031801</t>
  </si>
  <si>
    <t>Joint TH &amp; PH-RRH</t>
  </si>
  <si>
    <t>Expansion of HUD5 RRH for DV</t>
  </si>
  <si>
    <t>VA0334D3F031801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</si>
</sst>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66F25-8A57-4C12-9C0D-9F67D1B2C429}">
  <sheetPr codeName="Sheet359">
    <pageSetUpPr fitToPage="1"/>
  </sheetPr>
  <dimension ref="A1:V2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1808963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53595</v>
      </c>
      <c r="I7" s="15">
        <v>59129</v>
      </c>
      <c r="J7" s="15">
        <v>0</v>
      </c>
      <c r="K7" s="15">
        <v>5286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9" si="0">SUM(M7:T7)</f>
        <v>0</v>
      </c>
      <c r="V7" s="18">
        <f t="shared" ref="V7:V29" si="1">SUM(F7:K7)</f>
        <v>118010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125810</v>
      </c>
      <c r="I8" s="15">
        <v>253688</v>
      </c>
      <c r="J8" s="15">
        <v>0</v>
      </c>
      <c r="K8" s="15">
        <v>24462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403960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30684</v>
      </c>
      <c r="H9" s="15">
        <v>79164</v>
      </c>
      <c r="I9" s="15">
        <v>0</v>
      </c>
      <c r="J9" s="15">
        <v>0</v>
      </c>
      <c r="K9" s="15">
        <v>0</v>
      </c>
      <c r="L9" s="14" t="s">
        <v>44</v>
      </c>
      <c r="M9" s="16">
        <v>0</v>
      </c>
      <c r="N9" s="16">
        <v>0</v>
      </c>
      <c r="O9" s="16">
        <v>1</v>
      </c>
      <c r="P9" s="16">
        <v>12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13</v>
      </c>
      <c r="V9" s="18">
        <f t="shared" si="1"/>
        <v>109848</v>
      </c>
    </row>
    <row r="10" spans="1:22" x14ac:dyDescent="0.25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57049</v>
      </c>
      <c r="K10" s="15">
        <v>5672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62721</v>
      </c>
    </row>
    <row r="11" spans="1:22" x14ac:dyDescent="0.25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0</v>
      </c>
      <c r="G11" s="15">
        <v>0</v>
      </c>
      <c r="H11" s="15">
        <v>7500</v>
      </c>
      <c r="I11" s="15">
        <v>4990</v>
      </c>
      <c r="J11" s="15">
        <v>0</v>
      </c>
      <c r="K11" s="15">
        <v>220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12710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0</v>
      </c>
      <c r="H12" s="15">
        <v>30000</v>
      </c>
      <c r="I12" s="15">
        <v>26732</v>
      </c>
      <c r="J12" s="15">
        <v>0</v>
      </c>
      <c r="K12" s="15">
        <v>2678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59410</v>
      </c>
    </row>
    <row r="13" spans="1:22" x14ac:dyDescent="0.25">
      <c r="A13" s="13" t="s">
        <v>48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63600</v>
      </c>
      <c r="H13" s="15">
        <v>5016</v>
      </c>
      <c r="I13" s="15">
        <v>0</v>
      </c>
      <c r="J13" s="15">
        <v>0</v>
      </c>
      <c r="K13" s="15">
        <v>2905</v>
      </c>
      <c r="L13" s="14" t="s">
        <v>44</v>
      </c>
      <c r="M13" s="16">
        <v>0</v>
      </c>
      <c r="N13" s="16">
        <v>0</v>
      </c>
      <c r="O13" s="16">
        <v>10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71521</v>
      </c>
    </row>
    <row r="14" spans="1:22" x14ac:dyDescent="0.25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125990</v>
      </c>
      <c r="G14" s="15">
        <v>0</v>
      </c>
      <c r="H14" s="15">
        <v>47124</v>
      </c>
      <c r="I14" s="15">
        <v>12956</v>
      </c>
      <c r="J14" s="15">
        <v>1750</v>
      </c>
      <c r="K14" s="15">
        <v>8578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196398</v>
      </c>
    </row>
    <row r="15" spans="1:22" x14ac:dyDescent="0.25">
      <c r="A15" s="13" t="s">
        <v>41</v>
      </c>
      <c r="B15" s="13" t="s">
        <v>59</v>
      </c>
      <c r="C15" s="14" t="s">
        <v>60</v>
      </c>
      <c r="D15" s="14">
        <v>2020</v>
      </c>
      <c r="E15" s="14" t="s">
        <v>33</v>
      </c>
      <c r="F15" s="15">
        <v>0</v>
      </c>
      <c r="G15" s="15">
        <v>33864</v>
      </c>
      <c r="H15" s="15">
        <v>0</v>
      </c>
      <c r="I15" s="15">
        <v>0</v>
      </c>
      <c r="J15" s="15">
        <v>0</v>
      </c>
      <c r="K15" s="15">
        <v>23</v>
      </c>
      <c r="L15" s="14" t="s">
        <v>44</v>
      </c>
      <c r="M15" s="16">
        <v>0</v>
      </c>
      <c r="N15" s="16">
        <v>0</v>
      </c>
      <c r="O15" s="16">
        <v>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5</v>
      </c>
      <c r="V15" s="18">
        <f t="shared" si="1"/>
        <v>33887</v>
      </c>
    </row>
    <row r="16" spans="1:22" x14ac:dyDescent="0.25">
      <c r="A16" s="13" t="s">
        <v>51</v>
      </c>
      <c r="B16" s="13" t="s">
        <v>61</v>
      </c>
      <c r="C16" s="14" t="s">
        <v>62</v>
      </c>
      <c r="D16" s="14">
        <v>2020</v>
      </c>
      <c r="E16" s="14" t="s">
        <v>33</v>
      </c>
      <c r="F16" s="15">
        <v>0</v>
      </c>
      <c r="G16" s="15">
        <v>62760</v>
      </c>
      <c r="H16" s="15">
        <v>46292</v>
      </c>
      <c r="I16" s="15">
        <v>0</v>
      </c>
      <c r="J16" s="15">
        <v>0</v>
      </c>
      <c r="K16" s="15">
        <v>3100</v>
      </c>
      <c r="L16" s="14" t="s">
        <v>63</v>
      </c>
      <c r="M16" s="16">
        <v>1</v>
      </c>
      <c r="N16" s="16">
        <v>1</v>
      </c>
      <c r="O16" s="16">
        <v>3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</v>
      </c>
      <c r="V16" s="18">
        <f t="shared" si="1"/>
        <v>112152</v>
      </c>
    </row>
    <row r="17" spans="1:22" x14ac:dyDescent="0.25">
      <c r="A17" s="13" t="s">
        <v>41</v>
      </c>
      <c r="B17" s="13" t="s">
        <v>64</v>
      </c>
      <c r="C17" s="14" t="s">
        <v>65</v>
      </c>
      <c r="D17" s="14">
        <v>2020</v>
      </c>
      <c r="E17" s="14" t="s">
        <v>33</v>
      </c>
      <c r="F17" s="15">
        <v>0</v>
      </c>
      <c r="G17" s="15">
        <v>207576</v>
      </c>
      <c r="H17" s="15">
        <v>56237</v>
      </c>
      <c r="I17" s="15">
        <v>0</v>
      </c>
      <c r="J17" s="15">
        <v>0</v>
      </c>
      <c r="K17" s="15">
        <v>12579</v>
      </c>
      <c r="L17" s="14" t="s">
        <v>63</v>
      </c>
      <c r="M17" s="16">
        <v>0</v>
      </c>
      <c r="N17" s="16">
        <v>0</v>
      </c>
      <c r="O17" s="16">
        <v>6</v>
      </c>
      <c r="P17" s="16">
        <v>8</v>
      </c>
      <c r="Q17" s="16">
        <v>2</v>
      </c>
      <c r="R17" s="16">
        <v>0</v>
      </c>
      <c r="S17" s="16">
        <v>0</v>
      </c>
      <c r="T17" s="16">
        <v>0</v>
      </c>
      <c r="U17" s="17">
        <f t="shared" si="0"/>
        <v>16</v>
      </c>
      <c r="V17" s="18">
        <f t="shared" si="1"/>
        <v>276392</v>
      </c>
    </row>
    <row r="18" spans="1:22" x14ac:dyDescent="0.25">
      <c r="A18" s="13" t="s">
        <v>41</v>
      </c>
      <c r="B18" s="13" t="s">
        <v>66</v>
      </c>
      <c r="C18" s="14" t="s">
        <v>67</v>
      </c>
      <c r="D18" s="14">
        <v>2020</v>
      </c>
      <c r="E18" s="14" t="s">
        <v>68</v>
      </c>
      <c r="F18" s="15">
        <v>0</v>
      </c>
      <c r="G18" s="15">
        <v>0</v>
      </c>
      <c r="H18" s="15">
        <v>100160</v>
      </c>
      <c r="I18" s="15">
        <v>11840</v>
      </c>
      <c r="J18" s="15">
        <v>0</v>
      </c>
      <c r="K18" s="15">
        <v>9150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121150</v>
      </c>
    </row>
    <row r="19" spans="1:22" x14ac:dyDescent="0.25">
      <c r="A19" s="13" t="s">
        <v>41</v>
      </c>
      <c r="B19" s="13" t="s">
        <v>69</v>
      </c>
      <c r="C19" s="14" t="s">
        <v>70</v>
      </c>
      <c r="D19" s="14">
        <v>2020</v>
      </c>
      <c r="E19" s="14" t="s">
        <v>33</v>
      </c>
      <c r="F19" s="15">
        <v>0</v>
      </c>
      <c r="G19" s="15">
        <v>140112</v>
      </c>
      <c r="H19" s="15">
        <v>79162</v>
      </c>
      <c r="I19" s="15">
        <v>0</v>
      </c>
      <c r="J19" s="15">
        <v>0</v>
      </c>
      <c r="K19" s="15">
        <v>11530</v>
      </c>
      <c r="L19" s="14" t="s">
        <v>63</v>
      </c>
      <c r="M19" s="16">
        <v>0</v>
      </c>
      <c r="N19" s="16">
        <v>0</v>
      </c>
      <c r="O19" s="16">
        <v>8</v>
      </c>
      <c r="P19" s="16">
        <v>4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12</v>
      </c>
      <c r="V19" s="18">
        <f t="shared" si="1"/>
        <v>230804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</sheetData>
  <autoFilter ref="A6:V6" xr:uid="{38D2CCEB-289B-4D40-955B-6614C5F7ABB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9">
    <cfRule type="cellIs" dxfId="3" priority="3" operator="lessThan">
      <formula>0</formula>
    </cfRule>
  </conditionalFormatting>
  <conditionalFormatting sqref="V7:V29">
    <cfRule type="expression" dxfId="2" priority="4">
      <formula>$V$7&lt;0</formula>
    </cfRule>
  </conditionalFormatting>
  <conditionalFormatting sqref="D7:D29">
    <cfRule type="expression" dxfId="1" priority="2">
      <formula>OR($D7&gt;2020,AND($D7&lt;2020,$D7&lt;&gt;""))</formula>
    </cfRule>
  </conditionalFormatting>
  <conditionalFormatting sqref="C7:C29">
    <cfRule type="expression" dxfId="0" priority="5">
      <formula>(#REF!&gt;1)</formula>
    </cfRule>
  </conditionalFormatting>
  <dataValidations count="1">
    <dataValidation allowBlank="1" showErrorMessage="1" sqref="A6:V6" xr:uid="{07A1A2F3-E5DF-458D-BCEF-E56B6F91F773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2019-03-04T18:41:07Z</dcterms:created>
  <dcterms:modified xsi:type="dcterms:W3CDTF">2019-05-13T19:54:48Z</dcterms:modified>
</cp:coreProperties>
</file>