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VA-500\"/>
    </mc:Choice>
  </mc:AlternateContent>
  <xr:revisionPtr revIDLastSave="0" documentId="13_ncr:1_{D902DB09-EC3F-4A49-AAD7-C4C656D8FC8E}" xr6:coauthVersionLast="43" xr6:coauthVersionMax="43" xr10:uidLastSave="{00000000-0000-0000-0000-000000000000}"/>
  <bookViews>
    <workbookView xWindow="-120" yWindow="-120" windowWidth="29040" windowHeight="15840" xr2:uid="{89B33901-FC07-45D1-9690-262EDE25BD5F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V7" i="1" l="1"/>
  <c r="H3" i="1" s="1"/>
  <c r="U7" i="1"/>
</calcChain>
</file>

<file path=xl/sharedStrings.xml><?xml version="1.0" encoding="utf-8"?>
<sst xmlns="http://schemas.openxmlformats.org/spreadsheetml/2006/main" count="94" uniqueCount="68">
  <si>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</si>
  <si>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</si>
  <si>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</si>
  <si>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</si>
  <si>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</si>
  <si>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</si>
  <si>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</si>
  <si>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</si>
  <si>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</si>
  <si>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</si>
  <si>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</si>
  <si>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</si>
  <si>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</si>
  <si>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</si>
  <si>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</si>
  <si>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</si>
  <si>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</si>
  <si>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</si>
  <si>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</si>
  <si>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</si>
  <si>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</si>
  <si>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</si>
  <si>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</si>
  <si>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</si>
  <si>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</si>
  <si>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</si>
  <si>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</si>
  <si>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</si>
  <si>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</si>
  <si>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</si>
  <si>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Emergency Shelter, Inc. DBA HomeAgain</t>
  </si>
  <si>
    <t>HomeAgain RRH (InRich &amp; Family)</t>
  </si>
  <si>
    <t>VA0005L3F001811</t>
  </si>
  <si>
    <t>PH</t>
  </si>
  <si>
    <t>FMR</t>
  </si>
  <si>
    <t/>
  </si>
  <si>
    <t>Richmond</t>
  </si>
  <si>
    <t>VA-500</t>
  </si>
  <si>
    <t>Richmond/Henrico, Chesterfield, Hanover Counties CoC</t>
  </si>
  <si>
    <t>Homeward</t>
  </si>
  <si>
    <t>Virginia Supportive Housing</t>
  </si>
  <si>
    <t>Richmond Shelter Plus Care 1 Renewal FY 2018</t>
  </si>
  <si>
    <t>VA0010L3F001811</t>
  </si>
  <si>
    <t>Actual Rent</t>
  </si>
  <si>
    <t>Richmond HomeLink Consolidated FY 2018</t>
  </si>
  <si>
    <t>VA0167L3F001807</t>
  </si>
  <si>
    <t>Permanent Supportive Housing Program</t>
  </si>
  <si>
    <t>VA0188L3F001807</t>
  </si>
  <si>
    <t>St. Joseph's Villa</t>
  </si>
  <si>
    <t>FY18 Renewal Richmond</t>
  </si>
  <si>
    <t>VA0229L3F001805</t>
  </si>
  <si>
    <t>Housing Families First</t>
  </si>
  <si>
    <t>Building Neighbors Rapid Re-Housing</t>
  </si>
  <si>
    <t>VA0244L3F001804</t>
  </si>
  <si>
    <t>Richmond Behavioral Health Authority</t>
  </si>
  <si>
    <t>RBHA Home Connect Renewal 2018</t>
  </si>
  <si>
    <t>VA0261L3F001803</t>
  </si>
  <si>
    <t>HCIS Richmond FY2018</t>
  </si>
  <si>
    <t>VA0293L3F001802</t>
  </si>
  <si>
    <t>CES Expansion FY2018</t>
  </si>
  <si>
    <t>VA0294L3F001802</t>
  </si>
  <si>
    <t>SSO</t>
  </si>
  <si>
    <t>Richmond Housing First Renewal FY 2018</t>
  </si>
  <si>
    <t>VA0295L3F001802</t>
  </si>
  <si>
    <t>VSH FUSE Renewal FY 2018</t>
  </si>
  <si>
    <t>VA0296L3F001802</t>
  </si>
  <si>
    <t>Richmond Shelter Plus Care Renewal FY 2018</t>
  </si>
  <si>
    <t>VA0327L3F001801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</si>
</sst>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8AB4-1550-4DF0-9EF1-811966D9545A}">
  <sheetPr codeName="Sheet356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4602701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175056</v>
      </c>
      <c r="H7" s="15">
        <v>103545</v>
      </c>
      <c r="I7" s="15">
        <v>0</v>
      </c>
      <c r="J7" s="15">
        <v>0</v>
      </c>
      <c r="K7" s="15">
        <v>23910</v>
      </c>
      <c r="L7" s="14" t="s">
        <v>34</v>
      </c>
      <c r="M7" s="16">
        <v>0</v>
      </c>
      <c r="N7" s="16">
        <v>0</v>
      </c>
      <c r="O7" s="16">
        <v>0</v>
      </c>
      <c r="P7" s="16">
        <v>14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8" si="0">SUM(M7:T7)</f>
        <v>14</v>
      </c>
      <c r="V7" s="18">
        <f t="shared" ref="V7:V28" si="1">SUM(F7:K7)</f>
        <v>302511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0</v>
      </c>
      <c r="G8" s="15">
        <v>705108</v>
      </c>
      <c r="H8" s="15">
        <v>0</v>
      </c>
      <c r="I8" s="15">
        <v>0</v>
      </c>
      <c r="J8" s="15">
        <v>0</v>
      </c>
      <c r="K8" s="15">
        <v>55230</v>
      </c>
      <c r="L8" s="14" t="s">
        <v>43</v>
      </c>
      <c r="M8" s="16">
        <v>0</v>
      </c>
      <c r="N8" s="16">
        <v>1</v>
      </c>
      <c r="O8" s="16">
        <v>48</v>
      </c>
      <c r="P8" s="16">
        <v>20</v>
      </c>
      <c r="Q8" s="16">
        <v>15</v>
      </c>
      <c r="R8" s="16">
        <v>2</v>
      </c>
      <c r="S8" s="16">
        <v>0</v>
      </c>
      <c r="T8" s="16">
        <v>0</v>
      </c>
      <c r="U8" s="17">
        <f t="shared" si="0"/>
        <v>86</v>
      </c>
      <c r="V8" s="18">
        <f t="shared" si="1"/>
        <v>760338</v>
      </c>
    </row>
    <row r="9" spans="1:22" x14ac:dyDescent="0.25">
      <c r="A9" s="13" t="s">
        <v>40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0</v>
      </c>
      <c r="G9" s="15">
        <v>682920</v>
      </c>
      <c r="H9" s="15">
        <v>397416</v>
      </c>
      <c r="I9" s="15">
        <v>0</v>
      </c>
      <c r="J9" s="15">
        <v>3670</v>
      </c>
      <c r="K9" s="15">
        <v>80378</v>
      </c>
      <c r="L9" s="14" t="s">
        <v>43</v>
      </c>
      <c r="M9" s="16">
        <v>0</v>
      </c>
      <c r="N9" s="16">
        <v>0</v>
      </c>
      <c r="O9" s="16">
        <v>70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70</v>
      </c>
      <c r="V9" s="18">
        <f t="shared" si="1"/>
        <v>1164384</v>
      </c>
    </row>
    <row r="10" spans="1:22" x14ac:dyDescent="0.25">
      <c r="A10" s="13" t="s">
        <v>30</v>
      </c>
      <c r="B10" s="13" t="s">
        <v>46</v>
      </c>
      <c r="C10" s="14" t="s">
        <v>47</v>
      </c>
      <c r="D10" s="14">
        <v>2020</v>
      </c>
      <c r="E10" s="14" t="s">
        <v>33</v>
      </c>
      <c r="F10" s="15">
        <v>203793</v>
      </c>
      <c r="G10" s="15">
        <v>0</v>
      </c>
      <c r="H10" s="15">
        <v>87990</v>
      </c>
      <c r="I10" s="15">
        <v>39370</v>
      </c>
      <c r="J10" s="15">
        <v>0</v>
      </c>
      <c r="K10" s="15">
        <v>23096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354249</v>
      </c>
    </row>
    <row r="11" spans="1:22" x14ac:dyDescent="0.25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0</v>
      </c>
      <c r="G11" s="15">
        <v>109044</v>
      </c>
      <c r="H11" s="15">
        <v>179000</v>
      </c>
      <c r="I11" s="15">
        <v>0</v>
      </c>
      <c r="J11" s="15">
        <v>9584</v>
      </c>
      <c r="K11" s="15">
        <v>12784</v>
      </c>
      <c r="L11" s="14" t="s">
        <v>34</v>
      </c>
      <c r="M11" s="16">
        <v>0</v>
      </c>
      <c r="N11" s="16">
        <v>3</v>
      </c>
      <c r="O11" s="16">
        <v>3</v>
      </c>
      <c r="P11" s="16">
        <v>4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10</v>
      </c>
      <c r="V11" s="18">
        <f t="shared" si="1"/>
        <v>310412</v>
      </c>
    </row>
    <row r="12" spans="1:22" x14ac:dyDescent="0.25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121068</v>
      </c>
      <c r="H12" s="15">
        <v>109132</v>
      </c>
      <c r="I12" s="15">
        <v>0</v>
      </c>
      <c r="J12" s="15">
        <v>0</v>
      </c>
      <c r="K12" s="15">
        <v>16439</v>
      </c>
      <c r="L12" s="14" t="s">
        <v>34</v>
      </c>
      <c r="M12" s="16">
        <v>0</v>
      </c>
      <c r="N12" s="16">
        <v>0</v>
      </c>
      <c r="O12" s="16">
        <v>5</v>
      </c>
      <c r="P12" s="16">
        <v>4</v>
      </c>
      <c r="Q12" s="16">
        <v>1</v>
      </c>
      <c r="R12" s="16">
        <v>0</v>
      </c>
      <c r="S12" s="16">
        <v>0</v>
      </c>
      <c r="T12" s="16">
        <v>0</v>
      </c>
      <c r="U12" s="17">
        <f t="shared" si="0"/>
        <v>10</v>
      </c>
      <c r="V12" s="18">
        <f t="shared" si="1"/>
        <v>246639</v>
      </c>
    </row>
    <row r="13" spans="1:22" x14ac:dyDescent="0.25">
      <c r="A13" s="13" t="s">
        <v>54</v>
      </c>
      <c r="B13" s="13" t="s">
        <v>55</v>
      </c>
      <c r="C13" s="14" t="s">
        <v>56</v>
      </c>
      <c r="D13" s="14">
        <v>2020</v>
      </c>
      <c r="E13" s="14" t="s">
        <v>33</v>
      </c>
      <c r="F13" s="15">
        <v>0</v>
      </c>
      <c r="G13" s="15">
        <v>163260</v>
      </c>
      <c r="H13" s="15">
        <v>63000</v>
      </c>
      <c r="I13" s="15">
        <v>0</v>
      </c>
      <c r="J13" s="15">
        <v>5600</v>
      </c>
      <c r="K13" s="15">
        <v>20000</v>
      </c>
      <c r="L13" s="14" t="s">
        <v>34</v>
      </c>
      <c r="M13" s="16">
        <v>0</v>
      </c>
      <c r="N13" s="16">
        <v>0</v>
      </c>
      <c r="O13" s="16">
        <v>15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15</v>
      </c>
      <c r="V13" s="18">
        <f t="shared" si="1"/>
        <v>251860</v>
      </c>
    </row>
    <row r="14" spans="1:22" x14ac:dyDescent="0.25">
      <c r="A14" s="13" t="s">
        <v>39</v>
      </c>
      <c r="B14" s="13" t="s">
        <v>57</v>
      </c>
      <c r="C14" s="14" t="s">
        <v>58</v>
      </c>
      <c r="D14" s="14">
        <v>2020</v>
      </c>
      <c r="E14" s="14" t="s">
        <v>17</v>
      </c>
      <c r="F14" s="15">
        <v>0</v>
      </c>
      <c r="G14" s="15">
        <v>0</v>
      </c>
      <c r="H14" s="15">
        <v>0</v>
      </c>
      <c r="I14" s="15">
        <v>0</v>
      </c>
      <c r="J14" s="15">
        <v>47000</v>
      </c>
      <c r="K14" s="15">
        <v>3000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50000</v>
      </c>
    </row>
    <row r="15" spans="1:22" x14ac:dyDescent="0.25">
      <c r="A15" s="13" t="s">
        <v>39</v>
      </c>
      <c r="B15" s="13" t="s">
        <v>59</v>
      </c>
      <c r="C15" s="14" t="s">
        <v>60</v>
      </c>
      <c r="D15" s="14">
        <v>2020</v>
      </c>
      <c r="E15" s="14" t="s">
        <v>61</v>
      </c>
      <c r="F15" s="15">
        <v>0</v>
      </c>
      <c r="G15" s="15">
        <v>0</v>
      </c>
      <c r="H15" s="15">
        <v>143850</v>
      </c>
      <c r="I15" s="15">
        <v>0</v>
      </c>
      <c r="J15" s="15">
        <v>0</v>
      </c>
      <c r="K15" s="15">
        <v>5900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149750</v>
      </c>
    </row>
    <row r="16" spans="1:22" x14ac:dyDescent="0.25">
      <c r="A16" s="13" t="s">
        <v>40</v>
      </c>
      <c r="B16" s="13" t="s">
        <v>62</v>
      </c>
      <c r="C16" s="14" t="s">
        <v>63</v>
      </c>
      <c r="D16" s="14">
        <v>2020</v>
      </c>
      <c r="E16" s="14" t="s">
        <v>33</v>
      </c>
      <c r="F16" s="15">
        <v>0</v>
      </c>
      <c r="G16" s="15">
        <v>352512</v>
      </c>
      <c r="H16" s="15">
        <v>147151</v>
      </c>
      <c r="I16" s="15">
        <v>0</v>
      </c>
      <c r="J16" s="15">
        <v>2250</v>
      </c>
      <c r="K16" s="15">
        <v>39589</v>
      </c>
      <c r="L16" s="14" t="s">
        <v>43</v>
      </c>
      <c r="M16" s="16">
        <v>0</v>
      </c>
      <c r="N16" s="16">
        <v>0</v>
      </c>
      <c r="O16" s="16">
        <v>36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36</v>
      </c>
      <c r="V16" s="18">
        <f t="shared" si="1"/>
        <v>541502</v>
      </c>
    </row>
    <row r="17" spans="1:22" x14ac:dyDescent="0.25">
      <c r="A17" s="13" t="s">
        <v>40</v>
      </c>
      <c r="B17" s="13" t="s">
        <v>64</v>
      </c>
      <c r="C17" s="14" t="s">
        <v>65</v>
      </c>
      <c r="D17" s="14">
        <v>2020</v>
      </c>
      <c r="E17" s="14" t="s">
        <v>33</v>
      </c>
      <c r="F17" s="15">
        <v>0</v>
      </c>
      <c r="G17" s="15">
        <v>130608</v>
      </c>
      <c r="H17" s="15">
        <v>135790</v>
      </c>
      <c r="I17" s="15">
        <v>0</v>
      </c>
      <c r="J17" s="15">
        <v>1000</v>
      </c>
      <c r="K17" s="15">
        <v>19737</v>
      </c>
      <c r="L17" s="14" t="s">
        <v>43</v>
      </c>
      <c r="M17" s="16">
        <v>0</v>
      </c>
      <c r="N17" s="16">
        <v>0</v>
      </c>
      <c r="O17" s="16">
        <v>12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12</v>
      </c>
      <c r="V17" s="18">
        <f t="shared" si="1"/>
        <v>287135</v>
      </c>
    </row>
    <row r="18" spans="1:22" x14ac:dyDescent="0.25">
      <c r="A18" s="13" t="s">
        <v>40</v>
      </c>
      <c r="B18" s="13" t="s">
        <v>66</v>
      </c>
      <c r="C18" s="14" t="s">
        <v>67</v>
      </c>
      <c r="D18" s="14">
        <v>2020</v>
      </c>
      <c r="E18" s="14" t="s">
        <v>33</v>
      </c>
      <c r="F18" s="15">
        <v>0</v>
      </c>
      <c r="G18" s="15">
        <v>116928</v>
      </c>
      <c r="H18" s="15">
        <v>53088</v>
      </c>
      <c r="I18" s="15">
        <v>0</v>
      </c>
      <c r="J18" s="15">
        <v>1000</v>
      </c>
      <c r="K18" s="15">
        <v>12905</v>
      </c>
      <c r="L18" s="14" t="s">
        <v>43</v>
      </c>
      <c r="M18" s="16">
        <v>0</v>
      </c>
      <c r="N18" s="16">
        <v>0</v>
      </c>
      <c r="O18" s="16">
        <v>12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12</v>
      </c>
      <c r="V18" s="18">
        <f t="shared" si="1"/>
        <v>183921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 xr:uid="{6CEE4629-D45E-4820-833A-D965332EAC44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8">
    <cfRule type="cellIs" dxfId="3" priority="3" operator="lessThan">
      <formula>0</formula>
    </cfRule>
  </conditionalFormatting>
  <conditionalFormatting sqref="V7:V28">
    <cfRule type="expression" dxfId="2" priority="4">
      <formula>$V$7&lt;0</formula>
    </cfRule>
  </conditionalFormatting>
  <conditionalFormatting sqref="D7:D28">
    <cfRule type="expression" dxfId="1" priority="2">
      <formula>OR($D7&gt;2020,AND($D7&lt;2020,$D7&lt;&gt;""))</formula>
    </cfRule>
  </conditionalFormatting>
  <conditionalFormatting sqref="C7:C28">
    <cfRule type="expression" dxfId="0" priority="5">
      <formula>(#REF!&gt;1)</formula>
    </cfRule>
  </conditionalFormatting>
  <dataValidations count="1">
    <dataValidation allowBlank="1" showErrorMessage="1" sqref="A6:V6" xr:uid="{E2C5C4AC-1A7B-476C-AD38-E2EA7F3C371B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2019-03-04T18:41:08Z</dcterms:created>
  <dcterms:modified xsi:type="dcterms:W3CDTF">2019-05-13T19:54:46Z</dcterms:modified>
</cp:coreProperties>
</file>