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46966\Dropbox\DropDR\2019 GIW\GIW Final\UT-500\"/>
    </mc:Choice>
  </mc:AlternateContent>
  <xr:revisionPtr revIDLastSave="0" documentId="13_ncr:1_{1E875C48-A7C0-43EA-AD5E-167AE6791B80}" xr6:coauthVersionLast="43" xr6:coauthVersionMax="43" xr10:uidLastSave="{00000000-0000-0000-0000-000000000000}"/>
  <bookViews>
    <workbookView xWindow="-120" yWindow="-120" windowWidth="29040" windowHeight="15840" xr2:uid="{EA6FD66B-EC36-438A-9EDB-B762301E2B9B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25" i="1" l="1"/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6" i="1"/>
  <c r="V27" i="1"/>
  <c r="V28" i="1"/>
  <c r="V29" i="1"/>
  <c r="V30" i="1"/>
  <c r="V31" i="1"/>
  <c r="V32" i="1"/>
  <c r="V33" i="1"/>
  <c r="V34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6" i="1"/>
  <c r="U27" i="1"/>
  <c r="U28" i="1"/>
  <c r="U29" i="1"/>
  <c r="U30" i="1"/>
  <c r="U31" i="1"/>
  <c r="U32" i="1"/>
  <c r="U33" i="1"/>
  <c r="V7" i="1" l="1"/>
  <c r="H3" i="1" s="1"/>
  <c r="U7" i="1"/>
</calcChain>
</file>

<file path=xl/sharedStrings.xml><?xml version="1.0" encoding="utf-8"?>
<sst xmlns="http://schemas.openxmlformats.org/spreadsheetml/2006/main" count="129" uniqueCount="89">
  <si>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</si>
  <si>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</si>
  <si>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</si>
  <si>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</si>
  <si>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</si>
  <si>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</si>
  <si>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</si>
  <si>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</si>
  <si>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</si>
  <si>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</si>
  <si>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</si>
  <si>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</si>
  <si>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</si>
  <si>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</si>
  <si>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</si>
  <si>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</si>
  <si>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</si>
  <si>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</si>
  <si>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</si>
  <si>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</si>
  <si>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</si>
  <si>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</si>
  <si>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</si>
  <si>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</si>
  <si>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</si>
  <si>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</si>
  <si>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</si>
  <si>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</si>
  <si>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</si>
  <si>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</si>
  <si>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Utah Department of Workforce Services</t>
  </si>
  <si>
    <t>DWS Balance of State HMIS FY2018</t>
  </si>
  <si>
    <t>UT0011L8T031811</t>
  </si>
  <si>
    <t/>
  </si>
  <si>
    <t>Denver</t>
  </si>
  <si>
    <t>UT-503</t>
  </si>
  <si>
    <t>Utah Balance of State CoC</t>
  </si>
  <si>
    <t xml:space="preserve">Weber Housing Authority </t>
  </si>
  <si>
    <t>Shelter Plus Care 2018 Renewal</t>
  </si>
  <si>
    <t>UT0015L8T031811</t>
  </si>
  <si>
    <t>PH</t>
  </si>
  <si>
    <t>Housing Authority of the City of Ogden</t>
  </si>
  <si>
    <t>Shelter Plus Care</t>
  </si>
  <si>
    <t>UT0072L8T031808</t>
  </si>
  <si>
    <t>Actual Rent</t>
  </si>
  <si>
    <t>Supportive Housing Program 2018 Renewal</t>
  </si>
  <si>
    <t>UT0082L8T031807</t>
  </si>
  <si>
    <t>Friends of Switchpoint</t>
  </si>
  <si>
    <t>Switchpoint Rapid Rehousing 2018</t>
  </si>
  <si>
    <t>UT0099L8T031805</t>
  </si>
  <si>
    <t>FMR</t>
  </si>
  <si>
    <t>Family Connection Center</t>
  </si>
  <si>
    <t>Open Doors Rapid Re Housing</t>
  </si>
  <si>
    <t>UT0100L8T031805</t>
  </si>
  <si>
    <t>Bear River Association of Governments</t>
  </si>
  <si>
    <t>BRAG Rapid Re-housing Program</t>
  </si>
  <si>
    <t>UT0101L8T031805</t>
  </si>
  <si>
    <t>Your Community Connection of Ogden/Northern Utah</t>
  </si>
  <si>
    <t>RRH Families 2018</t>
  </si>
  <si>
    <t>UT0108L8T031804</t>
  </si>
  <si>
    <t>St. Anne's Center</t>
  </si>
  <si>
    <t>Rapid Re-Housing</t>
  </si>
  <si>
    <t>UT0110L8T031804</t>
  </si>
  <si>
    <t>Uintah Basin Association of Governments</t>
  </si>
  <si>
    <t>UBAOG Rapid Rehousing</t>
  </si>
  <si>
    <t>UT0118L8T031803</t>
  </si>
  <si>
    <t>St. George Housing Authority</t>
  </si>
  <si>
    <t>SGHA Housing Matters</t>
  </si>
  <si>
    <t>UT0119L8T031803</t>
  </si>
  <si>
    <t>Five County Association of Governments</t>
  </si>
  <si>
    <t>Five County / Dove Center / CCWCC RRH Renewal</t>
  </si>
  <si>
    <t>UT0127L8T031803</t>
  </si>
  <si>
    <t>RRH YOUTH 2018</t>
  </si>
  <si>
    <t>UT0128L8T031803</t>
  </si>
  <si>
    <t>Five County / Dove / CCWCC RRH Expansion Renewal</t>
  </si>
  <si>
    <t>UT0134L8T031802</t>
  </si>
  <si>
    <t>RRH Singles 2018</t>
  </si>
  <si>
    <t>UT0135L8T031802</t>
  </si>
  <si>
    <t>Tooele County Housing Authoriity</t>
  </si>
  <si>
    <t>Tooele S+C 2018</t>
  </si>
  <si>
    <t>UT0144L8T031801</t>
  </si>
  <si>
    <t>Rapid Rehousing for Youth</t>
  </si>
  <si>
    <t>UT0145L8T031801</t>
  </si>
  <si>
    <t>Iron County Care and Share</t>
  </si>
  <si>
    <t>FY18 COC BOS IRON COUNTY CARE AND SHARE</t>
  </si>
  <si>
    <t>UT0151L8T031800</t>
  </si>
  <si>
    <t>Joint TH &amp; PH-RRH</t>
  </si>
  <si>
    <t>Family Connection Center Rapid Re-housing</t>
  </si>
  <si>
    <t>UT0117L8T031704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</si>
</sst>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ill>
        <patternFill>
          <bgColor rgb="FFFFD9FF"/>
        </patternFill>
      </fill>
    </dxf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FCF70-8C3F-4C88-9F15-281B09779B36}">
  <sheetPr codeName="Sheet354">
    <pageSetUpPr fitToPage="1"/>
  </sheetPr>
  <dimension ref="A1:V34"/>
  <sheetViews>
    <sheetView tabSelected="1" zoomScaleNormal="100" workbookViewId="0">
      <pane ySplit="6" topLeftCell="A7" activePane="bottomLeft" state="frozen"/>
      <selection pane="bottomLeft"/>
    </sheetView>
  </sheetViews>
  <sheetFormatPr defaultRowHeight="15" x14ac:dyDescent="0.25"/>
  <cols>
    <col min="1" max="1" width="20.7109375" customWidth="1"/>
    <col min="2" max="3" width="17.7109375" customWidth="1"/>
    <col min="4" max="12" width="11.7109375" customWidth="1"/>
    <col min="13" max="21" width="10.7109375" customWidth="1"/>
    <col min="22" max="22" width="12.7109375" customWidth="1"/>
  </cols>
  <sheetData>
    <row r="1" spans="1:22" ht="35.25" customHeight="1" x14ac:dyDescent="0.25">
      <c r="A1" s="1" t="s">
        <v>0</v>
      </c>
      <c r="B1" s="24" t="s">
        <v>34</v>
      </c>
      <c r="C1" s="24"/>
      <c r="D1" s="24"/>
      <c r="E1" s="25" t="s">
        <v>1</v>
      </c>
      <c r="F1" s="26"/>
      <c r="G1" s="27"/>
      <c r="H1" s="28" t="s">
        <v>30</v>
      </c>
      <c r="I1" s="29"/>
      <c r="J1" s="30"/>
    </row>
    <row r="2" spans="1:22" ht="35.25" customHeight="1" x14ac:dyDescent="0.25">
      <c r="A2" s="1" t="s">
        <v>2</v>
      </c>
      <c r="B2" s="24" t="s">
        <v>35</v>
      </c>
      <c r="C2" s="24"/>
      <c r="D2" s="24"/>
      <c r="E2" s="31"/>
      <c r="F2" s="32"/>
      <c r="G2" s="32"/>
      <c r="H2" s="32"/>
      <c r="I2" s="32"/>
      <c r="J2" s="33"/>
    </row>
    <row r="3" spans="1:22" ht="35.25" customHeight="1" x14ac:dyDescent="0.25">
      <c r="A3" s="2" t="s">
        <v>3</v>
      </c>
      <c r="B3" s="24" t="s">
        <v>36</v>
      </c>
      <c r="C3" s="24"/>
      <c r="D3" s="24"/>
      <c r="E3" s="34" t="s">
        <v>4</v>
      </c>
      <c r="F3" s="35"/>
      <c r="G3" s="36"/>
      <c r="H3" s="37">
        <f ca="1">SUM(OFFSET(V6,1,0,500,1))</f>
        <v>1822265</v>
      </c>
      <c r="I3" s="38"/>
      <c r="J3" s="39"/>
    </row>
    <row r="4" spans="1:22" ht="16.899999999999999" customHeight="1" x14ac:dyDescent="0.25">
      <c r="A4" s="3"/>
      <c r="B4" s="4"/>
      <c r="C4" s="4"/>
      <c r="D4" s="4"/>
      <c r="E4" s="3"/>
      <c r="F4" s="5"/>
      <c r="G4" s="6"/>
      <c r="H4" s="7"/>
      <c r="I4" s="7"/>
    </row>
    <row r="5" spans="1:22" x14ac:dyDescent="0.25">
      <c r="A5" s="20" t="s">
        <v>5</v>
      </c>
      <c r="B5" s="21"/>
      <c r="C5" s="21"/>
      <c r="D5" s="21"/>
      <c r="E5" s="22"/>
      <c r="F5" s="23" t="s">
        <v>6</v>
      </c>
      <c r="G5" s="23"/>
      <c r="H5" s="23"/>
      <c r="I5" s="23"/>
      <c r="J5" s="23"/>
      <c r="K5" s="23"/>
      <c r="L5" s="23" t="s">
        <v>7</v>
      </c>
      <c r="M5" s="23"/>
      <c r="N5" s="23"/>
      <c r="O5" s="23"/>
      <c r="P5" s="23"/>
      <c r="Q5" s="23"/>
      <c r="R5" s="23"/>
      <c r="S5" s="23"/>
      <c r="T5" s="23"/>
      <c r="U5" s="20"/>
      <c r="V5" s="8"/>
    </row>
    <row r="6" spans="1:22" ht="56.25" customHeight="1" x14ac:dyDescent="0.25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25">
      <c r="A7" s="13" t="s">
        <v>30</v>
      </c>
      <c r="B7" s="13" t="s">
        <v>31</v>
      </c>
      <c r="C7" s="14" t="s">
        <v>32</v>
      </c>
      <c r="D7" s="14">
        <v>2020</v>
      </c>
      <c r="E7" s="14" t="s">
        <v>17</v>
      </c>
      <c r="F7" s="15">
        <v>0</v>
      </c>
      <c r="G7" s="15">
        <v>0</v>
      </c>
      <c r="H7" s="15">
        <v>0</v>
      </c>
      <c r="I7" s="15">
        <v>0</v>
      </c>
      <c r="J7" s="15">
        <v>79217</v>
      </c>
      <c r="K7" s="15">
        <v>1423</v>
      </c>
      <c r="L7" s="14" t="s">
        <v>33</v>
      </c>
      <c r="M7" s="16"/>
      <c r="N7" s="16"/>
      <c r="O7" s="16"/>
      <c r="P7" s="16"/>
      <c r="Q7" s="16"/>
      <c r="R7" s="16"/>
      <c r="S7" s="16"/>
      <c r="T7" s="16"/>
      <c r="U7" s="17">
        <f t="shared" ref="U7:U24" si="0">SUM(M7:T7)</f>
        <v>0</v>
      </c>
      <c r="V7" s="18">
        <f t="shared" ref="V7:V34" si="1">SUM(F7:K7)</f>
        <v>80640</v>
      </c>
    </row>
    <row r="8" spans="1:22" x14ac:dyDescent="0.25">
      <c r="A8" s="13" t="s">
        <v>37</v>
      </c>
      <c r="B8" s="13" t="s">
        <v>38</v>
      </c>
      <c r="C8" s="14" t="s">
        <v>39</v>
      </c>
      <c r="D8" s="14">
        <v>2020</v>
      </c>
      <c r="E8" s="14" t="s">
        <v>40</v>
      </c>
      <c r="F8" s="15">
        <v>30868</v>
      </c>
      <c r="G8" s="15">
        <v>0</v>
      </c>
      <c r="H8" s="15">
        <v>0</v>
      </c>
      <c r="I8" s="15">
        <v>0</v>
      </c>
      <c r="J8" s="15">
        <v>0</v>
      </c>
      <c r="K8" s="15">
        <v>1945</v>
      </c>
      <c r="L8" s="14" t="s">
        <v>33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32813</v>
      </c>
    </row>
    <row r="9" spans="1:22" x14ac:dyDescent="0.25">
      <c r="A9" s="13" t="s">
        <v>41</v>
      </c>
      <c r="B9" s="13" t="s">
        <v>42</v>
      </c>
      <c r="C9" s="14" t="s">
        <v>43</v>
      </c>
      <c r="D9" s="14">
        <v>2020</v>
      </c>
      <c r="E9" s="14" t="s">
        <v>40</v>
      </c>
      <c r="F9" s="15">
        <v>0</v>
      </c>
      <c r="G9" s="15">
        <v>185712</v>
      </c>
      <c r="H9" s="15">
        <v>0</v>
      </c>
      <c r="I9" s="15">
        <v>0</v>
      </c>
      <c r="J9" s="15">
        <v>0</v>
      </c>
      <c r="K9" s="15">
        <v>12210</v>
      </c>
      <c r="L9" s="14" t="s">
        <v>44</v>
      </c>
      <c r="M9" s="16">
        <v>0</v>
      </c>
      <c r="N9" s="16">
        <v>0</v>
      </c>
      <c r="O9" s="16">
        <v>20</v>
      </c>
      <c r="P9" s="16">
        <v>4</v>
      </c>
      <c r="Q9" s="16">
        <v>0</v>
      </c>
      <c r="R9" s="16">
        <v>0</v>
      </c>
      <c r="S9" s="16">
        <v>0</v>
      </c>
      <c r="T9" s="16">
        <v>0</v>
      </c>
      <c r="U9" s="17">
        <f t="shared" si="0"/>
        <v>24</v>
      </c>
      <c r="V9" s="18">
        <f t="shared" si="1"/>
        <v>197922</v>
      </c>
    </row>
    <row r="10" spans="1:22" x14ac:dyDescent="0.25">
      <c r="A10" s="13" t="s">
        <v>37</v>
      </c>
      <c r="B10" s="13" t="s">
        <v>45</v>
      </c>
      <c r="C10" s="14" t="s">
        <v>46</v>
      </c>
      <c r="D10" s="14">
        <v>2020</v>
      </c>
      <c r="E10" s="14" t="s">
        <v>40</v>
      </c>
      <c r="F10" s="15">
        <v>171032</v>
      </c>
      <c r="G10" s="15">
        <v>0</v>
      </c>
      <c r="H10" s="15">
        <v>12900</v>
      </c>
      <c r="I10" s="15">
        <v>0</v>
      </c>
      <c r="J10" s="15">
        <v>0</v>
      </c>
      <c r="K10" s="15">
        <v>9407</v>
      </c>
      <c r="L10" s="14" t="s">
        <v>33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193339</v>
      </c>
    </row>
    <row r="11" spans="1:22" x14ac:dyDescent="0.25">
      <c r="A11" s="13" t="s">
        <v>47</v>
      </c>
      <c r="B11" s="13" t="s">
        <v>48</v>
      </c>
      <c r="C11" s="14" t="s">
        <v>49</v>
      </c>
      <c r="D11" s="14">
        <v>2020</v>
      </c>
      <c r="E11" s="14" t="s">
        <v>40</v>
      </c>
      <c r="F11" s="15">
        <v>0</v>
      </c>
      <c r="G11" s="15">
        <v>96348</v>
      </c>
      <c r="H11" s="15">
        <v>22605</v>
      </c>
      <c r="I11" s="15">
        <v>0</v>
      </c>
      <c r="J11" s="15">
        <v>0</v>
      </c>
      <c r="K11" s="15">
        <v>7387</v>
      </c>
      <c r="L11" s="14" t="s">
        <v>50</v>
      </c>
      <c r="M11" s="16">
        <v>0</v>
      </c>
      <c r="N11" s="16">
        <v>0</v>
      </c>
      <c r="O11" s="16">
        <v>0</v>
      </c>
      <c r="P11" s="16">
        <v>5</v>
      </c>
      <c r="Q11" s="16">
        <v>3</v>
      </c>
      <c r="R11" s="16">
        <v>0</v>
      </c>
      <c r="S11" s="16">
        <v>0</v>
      </c>
      <c r="T11" s="16">
        <v>0</v>
      </c>
      <c r="U11" s="17">
        <f t="shared" si="0"/>
        <v>8</v>
      </c>
      <c r="V11" s="18">
        <f t="shared" si="1"/>
        <v>126340</v>
      </c>
    </row>
    <row r="12" spans="1:22" x14ac:dyDescent="0.25">
      <c r="A12" s="13" t="s">
        <v>51</v>
      </c>
      <c r="B12" s="13" t="s">
        <v>52</v>
      </c>
      <c r="C12" s="14" t="s">
        <v>53</v>
      </c>
      <c r="D12" s="14">
        <v>2020</v>
      </c>
      <c r="E12" s="14" t="s">
        <v>40</v>
      </c>
      <c r="F12" s="15">
        <v>0</v>
      </c>
      <c r="G12" s="15">
        <v>150300</v>
      </c>
      <c r="H12" s="15">
        <v>26489</v>
      </c>
      <c r="I12" s="15">
        <v>0</v>
      </c>
      <c r="J12" s="15">
        <v>0</v>
      </c>
      <c r="K12" s="15">
        <v>10753</v>
      </c>
      <c r="L12" s="14" t="s">
        <v>50</v>
      </c>
      <c r="M12" s="16">
        <v>0</v>
      </c>
      <c r="N12" s="16">
        <v>0</v>
      </c>
      <c r="O12" s="16">
        <v>0</v>
      </c>
      <c r="P12" s="16">
        <v>3</v>
      </c>
      <c r="Q12" s="16">
        <v>3</v>
      </c>
      <c r="R12" s="16">
        <v>3</v>
      </c>
      <c r="S12" s="16">
        <v>1</v>
      </c>
      <c r="T12" s="16">
        <v>0</v>
      </c>
      <c r="U12" s="17">
        <f t="shared" si="0"/>
        <v>10</v>
      </c>
      <c r="V12" s="18">
        <f t="shared" si="1"/>
        <v>187542</v>
      </c>
    </row>
    <row r="13" spans="1:22" x14ac:dyDescent="0.25">
      <c r="A13" s="13" t="s">
        <v>54</v>
      </c>
      <c r="B13" s="13" t="s">
        <v>55</v>
      </c>
      <c r="C13" s="14" t="s">
        <v>56</v>
      </c>
      <c r="D13" s="14">
        <v>2020</v>
      </c>
      <c r="E13" s="14" t="s">
        <v>40</v>
      </c>
      <c r="F13" s="15">
        <v>0</v>
      </c>
      <c r="G13" s="15">
        <v>107208</v>
      </c>
      <c r="H13" s="15">
        <v>21000</v>
      </c>
      <c r="I13" s="15">
        <v>0</v>
      </c>
      <c r="J13" s="15">
        <v>0</v>
      </c>
      <c r="K13" s="15">
        <v>8516</v>
      </c>
      <c r="L13" s="14" t="s">
        <v>50</v>
      </c>
      <c r="M13" s="16">
        <v>0</v>
      </c>
      <c r="N13" s="16">
        <v>0</v>
      </c>
      <c r="O13" s="16">
        <v>0</v>
      </c>
      <c r="P13" s="16">
        <v>4</v>
      </c>
      <c r="Q13" s="16">
        <v>6</v>
      </c>
      <c r="R13" s="16">
        <v>0</v>
      </c>
      <c r="S13" s="16">
        <v>0</v>
      </c>
      <c r="T13" s="16">
        <v>0</v>
      </c>
      <c r="U13" s="17">
        <f t="shared" si="0"/>
        <v>10</v>
      </c>
      <c r="V13" s="18">
        <f t="shared" si="1"/>
        <v>136724</v>
      </c>
    </row>
    <row r="14" spans="1:22" x14ac:dyDescent="0.25">
      <c r="A14" s="13" t="s">
        <v>57</v>
      </c>
      <c r="B14" s="13" t="s">
        <v>58</v>
      </c>
      <c r="C14" s="14" t="s">
        <v>59</v>
      </c>
      <c r="D14" s="14">
        <v>2020</v>
      </c>
      <c r="E14" s="14" t="s">
        <v>40</v>
      </c>
      <c r="F14" s="15">
        <v>0</v>
      </c>
      <c r="G14" s="15">
        <v>55872</v>
      </c>
      <c r="H14" s="15">
        <v>19698</v>
      </c>
      <c r="I14" s="15">
        <v>0</v>
      </c>
      <c r="J14" s="15">
        <v>0</v>
      </c>
      <c r="K14" s="15">
        <v>4772</v>
      </c>
      <c r="L14" s="14" t="s">
        <v>50</v>
      </c>
      <c r="M14" s="16">
        <v>0</v>
      </c>
      <c r="N14" s="16">
        <v>0</v>
      </c>
      <c r="O14" s="16">
        <v>0</v>
      </c>
      <c r="P14" s="16">
        <v>1</v>
      </c>
      <c r="Q14" s="16">
        <v>3</v>
      </c>
      <c r="R14" s="16">
        <v>0</v>
      </c>
      <c r="S14" s="16">
        <v>0</v>
      </c>
      <c r="T14" s="16">
        <v>0</v>
      </c>
      <c r="U14" s="17">
        <f t="shared" si="0"/>
        <v>4</v>
      </c>
      <c r="V14" s="18">
        <f t="shared" si="1"/>
        <v>80342</v>
      </c>
    </row>
    <row r="15" spans="1:22" x14ac:dyDescent="0.25">
      <c r="A15" s="13" t="s">
        <v>60</v>
      </c>
      <c r="B15" s="13" t="s">
        <v>61</v>
      </c>
      <c r="C15" s="14" t="s">
        <v>62</v>
      </c>
      <c r="D15" s="14">
        <v>2020</v>
      </c>
      <c r="E15" s="14" t="s">
        <v>40</v>
      </c>
      <c r="F15" s="15">
        <v>0</v>
      </c>
      <c r="G15" s="15">
        <v>77040</v>
      </c>
      <c r="H15" s="15">
        <v>8400</v>
      </c>
      <c r="I15" s="15">
        <v>0</v>
      </c>
      <c r="J15" s="15">
        <v>0</v>
      </c>
      <c r="K15" s="15">
        <v>2000</v>
      </c>
      <c r="L15" s="14" t="s">
        <v>50</v>
      </c>
      <c r="M15" s="16">
        <v>0</v>
      </c>
      <c r="N15" s="16">
        <v>0</v>
      </c>
      <c r="O15" s="16">
        <v>0</v>
      </c>
      <c r="P15" s="16">
        <v>3</v>
      </c>
      <c r="Q15" s="16">
        <v>3</v>
      </c>
      <c r="R15" s="16">
        <v>0</v>
      </c>
      <c r="S15" s="16">
        <v>0</v>
      </c>
      <c r="T15" s="16">
        <v>0</v>
      </c>
      <c r="U15" s="17">
        <f t="shared" si="0"/>
        <v>6</v>
      </c>
      <c r="V15" s="18">
        <f t="shared" si="1"/>
        <v>87440</v>
      </c>
    </row>
    <row r="16" spans="1:22" x14ac:dyDescent="0.25">
      <c r="A16" s="13" t="s">
        <v>63</v>
      </c>
      <c r="B16" s="13" t="s">
        <v>64</v>
      </c>
      <c r="C16" s="14" t="s">
        <v>65</v>
      </c>
      <c r="D16" s="14">
        <v>2020</v>
      </c>
      <c r="E16" s="14" t="s">
        <v>40</v>
      </c>
      <c r="F16" s="15">
        <v>0</v>
      </c>
      <c r="G16" s="15">
        <v>53532</v>
      </c>
      <c r="H16" s="15">
        <v>11796</v>
      </c>
      <c r="I16" s="15">
        <v>0</v>
      </c>
      <c r="J16" s="15">
        <v>0</v>
      </c>
      <c r="K16" s="15">
        <v>4439</v>
      </c>
      <c r="L16" s="14" t="s">
        <v>50</v>
      </c>
      <c r="M16" s="16">
        <v>0</v>
      </c>
      <c r="N16" s="16">
        <v>0</v>
      </c>
      <c r="O16" s="16">
        <v>2</v>
      </c>
      <c r="P16" s="16">
        <v>2</v>
      </c>
      <c r="Q16" s="16">
        <v>1</v>
      </c>
      <c r="R16" s="16">
        <v>0</v>
      </c>
      <c r="S16" s="16">
        <v>0</v>
      </c>
      <c r="T16" s="16">
        <v>0</v>
      </c>
      <c r="U16" s="17">
        <f t="shared" si="0"/>
        <v>5</v>
      </c>
      <c r="V16" s="18">
        <f t="shared" si="1"/>
        <v>69767</v>
      </c>
    </row>
    <row r="17" spans="1:22" x14ac:dyDescent="0.25">
      <c r="A17" s="13" t="s">
        <v>66</v>
      </c>
      <c r="B17" s="13" t="s">
        <v>67</v>
      </c>
      <c r="C17" s="14" t="s">
        <v>68</v>
      </c>
      <c r="D17" s="14">
        <v>2020</v>
      </c>
      <c r="E17" s="14" t="s">
        <v>40</v>
      </c>
      <c r="F17" s="15">
        <v>0</v>
      </c>
      <c r="G17" s="15">
        <v>45300</v>
      </c>
      <c r="H17" s="15">
        <v>9807</v>
      </c>
      <c r="I17" s="15">
        <v>0</v>
      </c>
      <c r="J17" s="15">
        <v>0</v>
      </c>
      <c r="K17" s="15">
        <v>3690</v>
      </c>
      <c r="L17" s="14" t="s">
        <v>50</v>
      </c>
      <c r="M17" s="16">
        <v>0</v>
      </c>
      <c r="N17" s="16">
        <v>0</v>
      </c>
      <c r="O17" s="16">
        <v>3</v>
      </c>
      <c r="P17" s="16">
        <v>2</v>
      </c>
      <c r="Q17" s="16">
        <v>0</v>
      </c>
      <c r="R17" s="16">
        <v>0</v>
      </c>
      <c r="S17" s="16">
        <v>0</v>
      </c>
      <c r="T17" s="16">
        <v>0</v>
      </c>
      <c r="U17" s="17">
        <f t="shared" si="0"/>
        <v>5</v>
      </c>
      <c r="V17" s="18">
        <f t="shared" si="1"/>
        <v>58797</v>
      </c>
    </row>
    <row r="18" spans="1:22" x14ac:dyDescent="0.25">
      <c r="A18" s="13" t="s">
        <v>69</v>
      </c>
      <c r="B18" s="13" t="s">
        <v>70</v>
      </c>
      <c r="C18" s="14" t="s">
        <v>71</v>
      </c>
      <c r="D18" s="14">
        <v>2020</v>
      </c>
      <c r="E18" s="14" t="s">
        <v>40</v>
      </c>
      <c r="F18" s="15">
        <v>0</v>
      </c>
      <c r="G18" s="15">
        <v>62544</v>
      </c>
      <c r="H18" s="15">
        <v>16164</v>
      </c>
      <c r="I18" s="15">
        <v>0</v>
      </c>
      <c r="J18" s="15">
        <v>0</v>
      </c>
      <c r="K18" s="15">
        <v>5280</v>
      </c>
      <c r="L18" s="14" t="s">
        <v>44</v>
      </c>
      <c r="M18" s="16">
        <v>0</v>
      </c>
      <c r="N18" s="16">
        <v>0</v>
      </c>
      <c r="O18" s="16">
        <v>3</v>
      </c>
      <c r="P18" s="16">
        <v>2</v>
      </c>
      <c r="Q18" s="16">
        <v>2</v>
      </c>
      <c r="R18" s="16">
        <v>0</v>
      </c>
      <c r="S18" s="16">
        <v>0</v>
      </c>
      <c r="T18" s="16">
        <v>0</v>
      </c>
      <c r="U18" s="17">
        <f t="shared" si="0"/>
        <v>7</v>
      </c>
      <c r="V18" s="18">
        <f t="shared" si="1"/>
        <v>83988</v>
      </c>
    </row>
    <row r="19" spans="1:22" x14ac:dyDescent="0.25">
      <c r="A19" s="13" t="s">
        <v>57</v>
      </c>
      <c r="B19" s="13" t="s">
        <v>72</v>
      </c>
      <c r="C19" s="14" t="s">
        <v>73</v>
      </c>
      <c r="D19" s="14">
        <v>2020</v>
      </c>
      <c r="E19" s="14" t="s">
        <v>40</v>
      </c>
      <c r="F19" s="15">
        <v>0</v>
      </c>
      <c r="G19" s="15">
        <v>16560</v>
      </c>
      <c r="H19" s="15">
        <v>7430</v>
      </c>
      <c r="I19" s="15">
        <v>0</v>
      </c>
      <c r="J19" s="15">
        <v>0</v>
      </c>
      <c r="K19" s="15">
        <v>1518</v>
      </c>
      <c r="L19" s="14" t="s">
        <v>50</v>
      </c>
      <c r="M19" s="16">
        <v>0</v>
      </c>
      <c r="N19" s="16">
        <v>0</v>
      </c>
      <c r="O19" s="16">
        <v>2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7">
        <f t="shared" si="0"/>
        <v>2</v>
      </c>
      <c r="V19" s="18">
        <f t="shared" si="1"/>
        <v>25508</v>
      </c>
    </row>
    <row r="20" spans="1:22" x14ac:dyDescent="0.25">
      <c r="A20" s="13" t="s">
        <v>69</v>
      </c>
      <c r="B20" s="13" t="s">
        <v>74</v>
      </c>
      <c r="C20" s="14" t="s">
        <v>75</v>
      </c>
      <c r="D20" s="14">
        <v>2020</v>
      </c>
      <c r="E20" s="14" t="s">
        <v>40</v>
      </c>
      <c r="F20" s="15">
        <v>0</v>
      </c>
      <c r="G20" s="15">
        <v>47376</v>
      </c>
      <c r="H20" s="15">
        <v>11748</v>
      </c>
      <c r="I20" s="15">
        <v>0</v>
      </c>
      <c r="J20" s="15">
        <v>0</v>
      </c>
      <c r="K20" s="15">
        <v>3859</v>
      </c>
      <c r="L20" s="14" t="s">
        <v>44</v>
      </c>
      <c r="M20" s="16">
        <v>0</v>
      </c>
      <c r="N20" s="16">
        <v>0</v>
      </c>
      <c r="O20" s="16">
        <v>3</v>
      </c>
      <c r="P20" s="16">
        <v>4</v>
      </c>
      <c r="Q20" s="16">
        <v>1</v>
      </c>
      <c r="R20" s="16">
        <v>0</v>
      </c>
      <c r="S20" s="16">
        <v>0</v>
      </c>
      <c r="T20" s="16">
        <v>0</v>
      </c>
      <c r="U20" s="17">
        <f t="shared" si="0"/>
        <v>8</v>
      </c>
      <c r="V20" s="18">
        <f t="shared" si="1"/>
        <v>62983</v>
      </c>
    </row>
    <row r="21" spans="1:22" x14ac:dyDescent="0.25">
      <c r="A21" s="13" t="s">
        <v>57</v>
      </c>
      <c r="B21" s="13" t="s">
        <v>76</v>
      </c>
      <c r="C21" s="14" t="s">
        <v>77</v>
      </c>
      <c r="D21" s="14">
        <v>2020</v>
      </c>
      <c r="E21" s="14" t="s">
        <v>40</v>
      </c>
      <c r="F21" s="15">
        <v>0</v>
      </c>
      <c r="G21" s="15">
        <v>68520</v>
      </c>
      <c r="H21" s="15">
        <v>1591</v>
      </c>
      <c r="I21" s="15">
        <v>0</v>
      </c>
      <c r="J21" s="15">
        <v>0</v>
      </c>
      <c r="K21" s="15">
        <v>0</v>
      </c>
      <c r="L21" s="14" t="s">
        <v>50</v>
      </c>
      <c r="M21" s="16">
        <v>0</v>
      </c>
      <c r="N21" s="16">
        <v>10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7">
        <f t="shared" si="0"/>
        <v>10</v>
      </c>
      <c r="V21" s="18">
        <f t="shared" si="1"/>
        <v>70111</v>
      </c>
    </row>
    <row r="22" spans="1:22" x14ac:dyDescent="0.25">
      <c r="A22" s="13" t="s">
        <v>78</v>
      </c>
      <c r="B22" s="13" t="s">
        <v>79</v>
      </c>
      <c r="C22" s="14" t="s">
        <v>80</v>
      </c>
      <c r="D22" s="14">
        <v>2020</v>
      </c>
      <c r="E22" s="14" t="s">
        <v>40</v>
      </c>
      <c r="F22" s="15">
        <v>0</v>
      </c>
      <c r="G22" s="15">
        <v>152868</v>
      </c>
      <c r="H22" s="15">
        <v>0</v>
      </c>
      <c r="I22" s="15">
        <v>0</v>
      </c>
      <c r="J22" s="15">
        <v>0</v>
      </c>
      <c r="K22" s="15">
        <v>13621</v>
      </c>
      <c r="L22" s="14" t="s">
        <v>50</v>
      </c>
      <c r="M22" s="16">
        <v>2</v>
      </c>
      <c r="N22" s="16">
        <v>0</v>
      </c>
      <c r="O22" s="16">
        <v>7</v>
      </c>
      <c r="P22" s="16">
        <v>5</v>
      </c>
      <c r="Q22" s="16">
        <v>2</v>
      </c>
      <c r="R22" s="16">
        <v>0</v>
      </c>
      <c r="S22" s="16">
        <v>0</v>
      </c>
      <c r="T22" s="16">
        <v>0</v>
      </c>
      <c r="U22" s="17">
        <f t="shared" si="0"/>
        <v>16</v>
      </c>
      <c r="V22" s="18">
        <f t="shared" si="1"/>
        <v>166489</v>
      </c>
    </row>
    <row r="23" spans="1:22" x14ac:dyDescent="0.25">
      <c r="A23" s="13" t="s">
        <v>60</v>
      </c>
      <c r="B23" s="13" t="s">
        <v>81</v>
      </c>
      <c r="C23" s="14" t="s">
        <v>82</v>
      </c>
      <c r="D23" s="14">
        <v>2020</v>
      </c>
      <c r="E23" s="14" t="s">
        <v>40</v>
      </c>
      <c r="F23" s="15">
        <v>0</v>
      </c>
      <c r="G23" s="15">
        <v>49680</v>
      </c>
      <c r="H23" s="15">
        <v>10000</v>
      </c>
      <c r="I23" s="15">
        <v>0</v>
      </c>
      <c r="J23" s="15">
        <v>0</v>
      </c>
      <c r="K23" s="15">
        <v>2000</v>
      </c>
      <c r="L23" s="14" t="s">
        <v>50</v>
      </c>
      <c r="M23" s="16">
        <v>0</v>
      </c>
      <c r="N23" s="16">
        <v>0</v>
      </c>
      <c r="O23" s="16">
        <v>6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7">
        <f t="shared" si="0"/>
        <v>6</v>
      </c>
      <c r="V23" s="18">
        <f t="shared" si="1"/>
        <v>61680</v>
      </c>
    </row>
    <row r="24" spans="1:22" x14ac:dyDescent="0.25">
      <c r="A24" s="13" t="s">
        <v>83</v>
      </c>
      <c r="B24" s="13" t="s">
        <v>84</v>
      </c>
      <c r="C24" s="14" t="s">
        <v>85</v>
      </c>
      <c r="D24" s="14">
        <v>2020</v>
      </c>
      <c r="E24" s="14" t="s">
        <v>86</v>
      </c>
      <c r="F24" s="15">
        <v>0</v>
      </c>
      <c r="G24" s="15">
        <v>13572</v>
      </c>
      <c r="H24" s="15">
        <v>9693</v>
      </c>
      <c r="I24" s="15">
        <v>6050</v>
      </c>
      <c r="J24" s="15">
        <v>0</v>
      </c>
      <c r="K24" s="15">
        <v>2849</v>
      </c>
      <c r="L24" s="14" t="s">
        <v>50</v>
      </c>
      <c r="M24" s="16">
        <v>3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7">
        <f t="shared" si="0"/>
        <v>3</v>
      </c>
      <c r="V24" s="18">
        <f t="shared" si="1"/>
        <v>32164</v>
      </c>
    </row>
    <row r="25" spans="1:22" x14ac:dyDescent="0.25">
      <c r="A25" t="s">
        <v>51</v>
      </c>
      <c r="B25" t="s">
        <v>87</v>
      </c>
      <c r="C25" s="14" t="s">
        <v>88</v>
      </c>
      <c r="D25" s="14">
        <v>2020</v>
      </c>
      <c r="E25" s="14" t="s">
        <v>40</v>
      </c>
      <c r="F25" s="15">
        <v>0</v>
      </c>
      <c r="G25" s="15">
        <v>46848</v>
      </c>
      <c r="H25" s="15">
        <v>16488</v>
      </c>
      <c r="I25" s="15">
        <v>0</v>
      </c>
      <c r="J25" s="15">
        <v>0</v>
      </c>
      <c r="K25" s="15">
        <v>4340</v>
      </c>
      <c r="L25" s="14" t="s">
        <v>50</v>
      </c>
      <c r="M25" s="16">
        <v>0</v>
      </c>
      <c r="N25" s="16">
        <v>0</v>
      </c>
      <c r="O25" s="16">
        <v>0</v>
      </c>
      <c r="P25" s="16">
        <v>3</v>
      </c>
      <c r="Q25" s="16">
        <v>1</v>
      </c>
      <c r="R25" s="16">
        <v>0</v>
      </c>
      <c r="S25" s="16">
        <v>0</v>
      </c>
      <c r="T25" s="16">
        <v>0</v>
      </c>
      <c r="U25" s="19">
        <v>4</v>
      </c>
      <c r="V25" s="18">
        <f t="shared" si="1"/>
        <v>67676</v>
      </c>
    </row>
    <row r="26" spans="1:22" x14ac:dyDescent="0.25">
      <c r="A26" s="13"/>
      <c r="B26" s="13"/>
      <c r="C26" s="14"/>
      <c r="D26" s="14"/>
      <c r="E26" s="14"/>
      <c r="F26" s="15"/>
      <c r="G26" s="15"/>
      <c r="H26" s="15"/>
      <c r="I26" s="15"/>
      <c r="J26" s="15"/>
      <c r="K26" s="15"/>
      <c r="L26" s="14"/>
      <c r="M26" s="16"/>
      <c r="N26" s="16"/>
      <c r="O26" s="16"/>
      <c r="P26" s="16"/>
      <c r="Q26" s="16"/>
      <c r="R26" s="16"/>
      <c r="S26" s="16"/>
      <c r="T26" s="16"/>
      <c r="U26" s="17">
        <f t="shared" ref="U26:U33" si="2">SUM(M27:T27)</f>
        <v>0</v>
      </c>
      <c r="V26" s="18">
        <f t="shared" si="1"/>
        <v>0</v>
      </c>
    </row>
    <row r="27" spans="1:22" x14ac:dyDescent="0.25">
      <c r="A27" s="13"/>
      <c r="B27" s="13"/>
      <c r="C27" s="14"/>
      <c r="D27" s="14"/>
      <c r="E27" s="14"/>
      <c r="F27" s="15"/>
      <c r="G27" s="15"/>
      <c r="H27" s="15"/>
      <c r="I27" s="15"/>
      <c r="J27" s="15"/>
      <c r="K27" s="15"/>
      <c r="L27" s="14"/>
      <c r="M27" s="16"/>
      <c r="N27" s="16"/>
      <c r="O27" s="16"/>
      <c r="P27" s="16"/>
      <c r="Q27" s="16"/>
      <c r="R27" s="16"/>
      <c r="S27" s="16"/>
      <c r="T27" s="16"/>
      <c r="U27" s="17">
        <f t="shared" si="2"/>
        <v>0</v>
      </c>
      <c r="V27" s="18">
        <f t="shared" si="1"/>
        <v>0</v>
      </c>
    </row>
    <row r="28" spans="1:22" x14ac:dyDescent="0.25">
      <c r="A28" s="13"/>
      <c r="B28" s="13"/>
      <c r="C28" s="14"/>
      <c r="D28" s="14"/>
      <c r="E28" s="14"/>
      <c r="F28" s="15"/>
      <c r="G28" s="15"/>
      <c r="H28" s="15"/>
      <c r="I28" s="15"/>
      <c r="J28" s="15"/>
      <c r="K28" s="15"/>
      <c r="L28" s="14"/>
      <c r="M28" s="16"/>
      <c r="N28" s="16"/>
      <c r="O28" s="16"/>
      <c r="P28" s="16"/>
      <c r="Q28" s="16"/>
      <c r="R28" s="16"/>
      <c r="S28" s="16"/>
      <c r="T28" s="16"/>
      <c r="U28" s="17">
        <f t="shared" si="2"/>
        <v>0</v>
      </c>
      <c r="V28" s="18">
        <f t="shared" si="1"/>
        <v>0</v>
      </c>
    </row>
    <row r="29" spans="1:22" x14ac:dyDescent="0.25">
      <c r="A29" s="13"/>
      <c r="B29" s="13"/>
      <c r="C29" s="14"/>
      <c r="D29" s="14"/>
      <c r="E29" s="14"/>
      <c r="F29" s="15"/>
      <c r="G29" s="15"/>
      <c r="H29" s="15"/>
      <c r="I29" s="15"/>
      <c r="J29" s="15"/>
      <c r="K29" s="15"/>
      <c r="L29" s="14"/>
      <c r="M29" s="16"/>
      <c r="N29" s="16"/>
      <c r="O29" s="16"/>
      <c r="P29" s="16"/>
      <c r="Q29" s="16"/>
      <c r="R29" s="16"/>
      <c r="S29" s="16"/>
      <c r="T29" s="16"/>
      <c r="U29" s="17">
        <f t="shared" si="2"/>
        <v>0</v>
      </c>
      <c r="V29" s="18">
        <f t="shared" si="1"/>
        <v>0</v>
      </c>
    </row>
    <row r="30" spans="1:22" x14ac:dyDescent="0.25">
      <c r="A30" s="13"/>
      <c r="B30" s="13"/>
      <c r="C30" s="14"/>
      <c r="D30" s="14"/>
      <c r="E30" s="14"/>
      <c r="F30" s="15"/>
      <c r="G30" s="15"/>
      <c r="H30" s="15"/>
      <c r="I30" s="15"/>
      <c r="J30" s="15"/>
      <c r="K30" s="15"/>
      <c r="L30" s="14"/>
      <c r="M30" s="16"/>
      <c r="N30" s="16"/>
      <c r="O30" s="16"/>
      <c r="P30" s="16"/>
      <c r="Q30" s="16"/>
      <c r="R30" s="16"/>
      <c r="S30" s="16"/>
      <c r="T30" s="16"/>
      <c r="U30" s="17">
        <f t="shared" si="2"/>
        <v>0</v>
      </c>
      <c r="V30" s="18">
        <f t="shared" si="1"/>
        <v>0</v>
      </c>
    </row>
    <row r="31" spans="1:22" x14ac:dyDescent="0.25">
      <c r="A31" s="13"/>
      <c r="B31" s="13"/>
      <c r="C31" s="14"/>
      <c r="D31" s="14"/>
      <c r="E31" s="14"/>
      <c r="F31" s="15"/>
      <c r="G31" s="15"/>
      <c r="H31" s="15"/>
      <c r="I31" s="15"/>
      <c r="J31" s="15"/>
      <c r="K31" s="15"/>
      <c r="L31" s="14"/>
      <c r="M31" s="16"/>
      <c r="N31" s="16"/>
      <c r="O31" s="16"/>
      <c r="P31" s="16"/>
      <c r="Q31" s="16"/>
      <c r="R31" s="16"/>
      <c r="S31" s="16"/>
      <c r="T31" s="16"/>
      <c r="U31" s="17">
        <f t="shared" si="2"/>
        <v>0</v>
      </c>
      <c r="V31" s="18">
        <f t="shared" si="1"/>
        <v>0</v>
      </c>
    </row>
    <row r="32" spans="1:22" x14ac:dyDescent="0.25">
      <c r="A32" s="13"/>
      <c r="B32" s="13"/>
      <c r="C32" s="14"/>
      <c r="D32" s="14"/>
      <c r="E32" s="14"/>
      <c r="F32" s="15"/>
      <c r="G32" s="15"/>
      <c r="H32" s="15"/>
      <c r="I32" s="15"/>
      <c r="J32" s="15"/>
      <c r="K32" s="15"/>
      <c r="L32" s="14"/>
      <c r="M32" s="16"/>
      <c r="N32" s="16"/>
      <c r="O32" s="16"/>
      <c r="P32" s="16"/>
      <c r="Q32" s="16"/>
      <c r="R32" s="16"/>
      <c r="S32" s="16"/>
      <c r="T32" s="16"/>
      <c r="U32" s="17">
        <f t="shared" si="2"/>
        <v>0</v>
      </c>
      <c r="V32" s="18">
        <f t="shared" si="1"/>
        <v>0</v>
      </c>
    </row>
    <row r="33" spans="1:22" x14ac:dyDescent="0.25">
      <c r="A33" s="13"/>
      <c r="B33" s="13"/>
      <c r="C33" s="14"/>
      <c r="D33" s="14"/>
      <c r="E33" s="14"/>
      <c r="F33" s="15"/>
      <c r="G33" s="15"/>
      <c r="H33" s="15"/>
      <c r="I33" s="15"/>
      <c r="J33" s="15"/>
      <c r="K33" s="15"/>
      <c r="L33" s="14"/>
      <c r="M33" s="16"/>
      <c r="N33" s="16"/>
      <c r="O33" s="16"/>
      <c r="P33" s="16"/>
      <c r="Q33" s="16"/>
      <c r="R33" s="16"/>
      <c r="S33" s="16"/>
      <c r="T33" s="16"/>
      <c r="U33" s="17">
        <f t="shared" si="2"/>
        <v>0</v>
      </c>
      <c r="V33" s="18">
        <f t="shared" si="1"/>
        <v>0</v>
      </c>
    </row>
    <row r="34" spans="1:22" x14ac:dyDescent="0.25">
      <c r="A34" s="13"/>
      <c r="B34" s="13"/>
      <c r="C34" s="14"/>
      <c r="D34" s="14"/>
      <c r="E34" s="14"/>
      <c r="F34" s="15"/>
      <c r="G34" s="15"/>
      <c r="H34" s="15"/>
      <c r="I34" s="15"/>
      <c r="J34" s="15"/>
      <c r="K34" s="15"/>
      <c r="L34" s="14"/>
      <c r="M34" s="16"/>
      <c r="N34" s="16"/>
      <c r="O34" s="16"/>
      <c r="V34" s="18">
        <f t="shared" si="1"/>
        <v>0</v>
      </c>
    </row>
  </sheetData>
  <autoFilter ref="A6:V6" xr:uid="{57BCAC30-2CBE-459B-B0D2-F7B35EF1BAD5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34">
    <cfRule type="cellIs" dxfId="5" priority="5" operator="lessThan">
      <formula>0</formula>
    </cfRule>
  </conditionalFormatting>
  <conditionalFormatting sqref="V7:V34">
    <cfRule type="expression" dxfId="4" priority="6">
      <formula>$V$7&lt;0</formula>
    </cfRule>
  </conditionalFormatting>
  <conditionalFormatting sqref="D7:D34 C26:C34">
    <cfRule type="expression" dxfId="3" priority="4">
      <formula>OR($D7&gt;2020,AND($D7&lt;2020,$D7&lt;&gt;""))</formula>
    </cfRule>
  </conditionalFormatting>
  <conditionalFormatting sqref="C7:C24">
    <cfRule type="expression" dxfId="2" priority="7">
      <formula>(#REF!&gt;1)</formula>
    </cfRule>
  </conditionalFormatting>
  <conditionalFormatting sqref="C25">
    <cfRule type="expression" dxfId="1" priority="8">
      <formula>(#REF!&gt;1)</formula>
    </cfRule>
  </conditionalFormatting>
  <conditionalFormatting sqref="C7:C24">
    <cfRule type="duplicateValues" dxfId="0" priority="9"/>
  </conditionalFormatting>
  <dataValidations count="2">
    <dataValidation allowBlank="1" showErrorMessage="1" sqref="A6:V6" xr:uid="{D23D4415-E0B4-43B7-9E3C-4EB7C807EC44}"/>
    <dataValidation type="list" allowBlank="1" showInputMessage="1" showErrorMessage="1" sqref="L25" xr:uid="{3CC357A6-B0B2-4E90-BFDA-1F4AAE3637FD}">
      <formula1>"N/A, FMR, Actual Rent"</formula1>
    </dataValidation>
  </dataValidations>
  <pageMargins left="0.5" right="0.5" top="0.25" bottom="0.4" header="0.3" footer="0.15"/>
  <pageSetup fitToWidth="2" fitToHeight="10" orientation="landscape" r:id="rId1"/>
  <headerFooter>
    <oddFooter>&amp;L&amp;L &amp;B&amp;F&amp;R&amp;R &amp;BRevised 5/6/2019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HUD User</cp:lastModifiedBy>
  <dcterms:created xsi:type="dcterms:W3CDTF">2019-03-04T18:41:09Z</dcterms:created>
  <dcterms:modified xsi:type="dcterms:W3CDTF">2019-05-13T19:54:44Z</dcterms:modified>
</cp:coreProperties>
</file>