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UT-500\"/>
    </mc:Choice>
  </mc:AlternateContent>
  <xr:revisionPtr revIDLastSave="0" documentId="13_ncr:1_{1E875C48-A7C0-43EA-AD5E-167AE6791B80}" xr6:coauthVersionLast="43" xr6:coauthVersionMax="43" xr10:uidLastSave="{00000000-0000-0000-0000-000000000000}"/>
  <bookViews>
    <workbookView xWindow="-120" yWindow="-120" windowWidth="29040" windowHeight="15840" xr2:uid="{EA6FD66B-EC36-438A-9EDB-B762301E2B9B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5" i="1" l="1"/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6" i="1"/>
  <c r="V27" i="1"/>
  <c r="V28" i="1"/>
  <c r="V29" i="1"/>
  <c r="V30" i="1"/>
  <c r="V31" i="1"/>
  <c r="V32" i="1"/>
  <c r="V33" i="1"/>
  <c r="V3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6" i="1"/>
  <c r="U27" i="1"/>
  <c r="U28" i="1"/>
  <c r="U29" i="1"/>
  <c r="U30" i="1"/>
  <c r="U31" i="1"/>
  <c r="U32" i="1"/>
  <c r="U33" i="1"/>
  <c r="V7" i="1" l="1"/>
  <c r="H3" i="1" s="1"/>
  <c r="U7" i="1"/>
</calcChain>
</file>

<file path=xl/sharedStrings.xml><?xml version="1.0" encoding="utf-8"?>
<sst xmlns="http://schemas.openxmlformats.org/spreadsheetml/2006/main" count="129" uniqueCount="89">
  <si>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</si>
  <si>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</si>
  <si>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</si>
  <si>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</si>
  <si>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</si>
  <si>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</si>
  <si>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</si>
  <si>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</si>
  <si>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</si>
  <si>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</si>
  <si>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</si>
  <si>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</si>
  <si>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</si>
  <si>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</si>
  <si>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</si>
  <si>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</si>
  <si>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</si>
  <si>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</si>
  <si>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</si>
  <si>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</si>
  <si>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</si>
  <si>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</si>
  <si>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</si>
  <si>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</si>
  <si>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</si>
  <si>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</si>
  <si>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</si>
  <si>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</si>
  <si>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</si>
  <si>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</si>
  <si>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Utah Department of Workforce Services</t>
  </si>
  <si>
    <t>DWS Balance of State HMIS FY2018</t>
  </si>
  <si>
    <t>UT0011L8T031811</t>
  </si>
  <si>
    <t/>
  </si>
  <si>
    <t>Denver</t>
  </si>
  <si>
    <t>UT-503</t>
  </si>
  <si>
    <t>Utah Balance of State CoC</t>
  </si>
  <si>
    <t xml:space="preserve">Weber Housing Authority </t>
  </si>
  <si>
    <t>Shelter Plus Care 2018 Renewal</t>
  </si>
  <si>
    <t>UT0015L8T031811</t>
  </si>
  <si>
    <t>PH</t>
  </si>
  <si>
    <t>Housing Authority of the City of Ogden</t>
  </si>
  <si>
    <t>Shelter Plus Care</t>
  </si>
  <si>
    <t>UT0072L8T031808</t>
  </si>
  <si>
    <t>Actual Rent</t>
  </si>
  <si>
    <t>Supportive Housing Program 2018 Renewal</t>
  </si>
  <si>
    <t>UT0082L8T031807</t>
  </si>
  <si>
    <t>Friends of Switchpoint</t>
  </si>
  <si>
    <t>Switchpoint Rapid Rehousing 2018</t>
  </si>
  <si>
    <t>UT0099L8T031805</t>
  </si>
  <si>
    <t>FMR</t>
  </si>
  <si>
    <t>Family Connection Center</t>
  </si>
  <si>
    <t>Open Doors Rapid Re Housing</t>
  </si>
  <si>
    <t>UT0100L8T031805</t>
  </si>
  <si>
    <t>Bear River Association of Governments</t>
  </si>
  <si>
    <t>BRAG Rapid Re-housing Program</t>
  </si>
  <si>
    <t>UT0101L8T031805</t>
  </si>
  <si>
    <t>Your Community Connection of Ogden/Northern Utah</t>
  </si>
  <si>
    <t>RRH Families 2018</t>
  </si>
  <si>
    <t>UT0108L8T031804</t>
  </si>
  <si>
    <t>St. Anne's Center</t>
  </si>
  <si>
    <t>Rapid Re-Housing</t>
  </si>
  <si>
    <t>UT0110L8T031804</t>
  </si>
  <si>
    <t>Uintah Basin Association of Governments</t>
  </si>
  <si>
    <t>UBAOG Rapid Rehousing</t>
  </si>
  <si>
    <t>UT0118L8T031803</t>
  </si>
  <si>
    <t>St. George Housing Authority</t>
  </si>
  <si>
    <t>SGHA Housing Matters</t>
  </si>
  <si>
    <t>UT0119L8T031803</t>
  </si>
  <si>
    <t>Five County Association of Governments</t>
  </si>
  <si>
    <t>Five County / Dove Center / CCWCC RRH Renewal</t>
  </si>
  <si>
    <t>UT0127L8T031803</t>
  </si>
  <si>
    <t>RRH YOUTH 2018</t>
  </si>
  <si>
    <t>UT0128L8T031803</t>
  </si>
  <si>
    <t>Five County / Dove / CCWCC RRH Expansion Renewal</t>
  </si>
  <si>
    <t>UT0134L8T031802</t>
  </si>
  <si>
    <t>RRH Singles 2018</t>
  </si>
  <si>
    <t>UT0135L8T031802</t>
  </si>
  <si>
    <t>Tooele County Housing Authoriity</t>
  </si>
  <si>
    <t>Tooele S+C 2018</t>
  </si>
  <si>
    <t>UT0144L8T031801</t>
  </si>
  <si>
    <t>Rapid Rehousing for Youth</t>
  </si>
  <si>
    <t>UT0145L8T031801</t>
  </si>
  <si>
    <t>Iron County Care and Share</t>
  </si>
  <si>
    <t>FY18 COC BOS IRON COUNTY CARE AND SHARE</t>
  </si>
  <si>
    <t>UT0151L8T031800</t>
  </si>
  <si>
    <t>Joint TH &amp; PH-RRH</t>
  </si>
  <si>
    <t>Family Connection Center Rapid Re-housing</t>
  </si>
  <si>
    <t>UT0117L8T031704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</si>
</sst>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D9FF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FCF70-8C3F-4C88-9F15-281B09779B36}">
  <sheetPr codeName="Sheet354">
    <pageSetUpPr fitToPage="1"/>
  </sheetPr>
  <dimension ref="A1:V3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4" t="s">
        <v>34</v>
      </c>
      <c r="C1" s="24"/>
      <c r="D1" s="24"/>
      <c r="E1" s="25" t="s">
        <v>1</v>
      </c>
      <c r="F1" s="26"/>
      <c r="G1" s="27"/>
      <c r="H1" s="28" t="s">
        <v>30</v>
      </c>
      <c r="I1" s="29"/>
      <c r="J1" s="30"/>
    </row>
    <row r="2" spans="1:22" ht="35.25" customHeight="1" x14ac:dyDescent="0.25">
      <c r="A2" s="1" t="s">
        <v>2</v>
      </c>
      <c r="B2" s="24" t="s">
        <v>35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25">
      <c r="A3" s="2" t="s">
        <v>3</v>
      </c>
      <c r="B3" s="24" t="s">
        <v>36</v>
      </c>
      <c r="C3" s="24"/>
      <c r="D3" s="24"/>
      <c r="E3" s="34" t="s">
        <v>4</v>
      </c>
      <c r="F3" s="35"/>
      <c r="G3" s="36"/>
      <c r="H3" s="37">
        <f ca="1">SUM(OFFSET(V6,1,0,500,1))</f>
        <v>1822265</v>
      </c>
      <c r="I3" s="38"/>
      <c r="J3" s="39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79217</v>
      </c>
      <c r="K7" s="15">
        <v>1423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24" si="0">SUM(M7:T7)</f>
        <v>0</v>
      </c>
      <c r="V7" s="18">
        <f t="shared" ref="V7:V34" si="1">SUM(F7:K7)</f>
        <v>80640</v>
      </c>
    </row>
    <row r="8" spans="1:22" x14ac:dyDescent="0.25">
      <c r="A8" s="13" t="s">
        <v>37</v>
      </c>
      <c r="B8" s="13" t="s">
        <v>38</v>
      </c>
      <c r="C8" s="14" t="s">
        <v>39</v>
      </c>
      <c r="D8" s="14">
        <v>2020</v>
      </c>
      <c r="E8" s="14" t="s">
        <v>40</v>
      </c>
      <c r="F8" s="15">
        <v>30868</v>
      </c>
      <c r="G8" s="15">
        <v>0</v>
      </c>
      <c r="H8" s="15">
        <v>0</v>
      </c>
      <c r="I8" s="15">
        <v>0</v>
      </c>
      <c r="J8" s="15">
        <v>0</v>
      </c>
      <c r="K8" s="15">
        <v>1945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32813</v>
      </c>
    </row>
    <row r="9" spans="1:22" x14ac:dyDescent="0.25">
      <c r="A9" s="13" t="s">
        <v>41</v>
      </c>
      <c r="B9" s="13" t="s">
        <v>42</v>
      </c>
      <c r="C9" s="14" t="s">
        <v>43</v>
      </c>
      <c r="D9" s="14">
        <v>2020</v>
      </c>
      <c r="E9" s="14" t="s">
        <v>40</v>
      </c>
      <c r="F9" s="15">
        <v>0</v>
      </c>
      <c r="G9" s="15">
        <v>185712</v>
      </c>
      <c r="H9" s="15">
        <v>0</v>
      </c>
      <c r="I9" s="15">
        <v>0</v>
      </c>
      <c r="J9" s="15">
        <v>0</v>
      </c>
      <c r="K9" s="15">
        <v>12210</v>
      </c>
      <c r="L9" s="14" t="s">
        <v>44</v>
      </c>
      <c r="M9" s="16">
        <v>0</v>
      </c>
      <c r="N9" s="16">
        <v>0</v>
      </c>
      <c r="O9" s="16">
        <v>20</v>
      </c>
      <c r="P9" s="16">
        <v>4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24</v>
      </c>
      <c r="V9" s="18">
        <f t="shared" si="1"/>
        <v>197922</v>
      </c>
    </row>
    <row r="10" spans="1:22" x14ac:dyDescent="0.25">
      <c r="A10" s="13" t="s">
        <v>37</v>
      </c>
      <c r="B10" s="13" t="s">
        <v>45</v>
      </c>
      <c r="C10" s="14" t="s">
        <v>46</v>
      </c>
      <c r="D10" s="14">
        <v>2020</v>
      </c>
      <c r="E10" s="14" t="s">
        <v>40</v>
      </c>
      <c r="F10" s="15">
        <v>171032</v>
      </c>
      <c r="G10" s="15">
        <v>0</v>
      </c>
      <c r="H10" s="15">
        <v>12900</v>
      </c>
      <c r="I10" s="15">
        <v>0</v>
      </c>
      <c r="J10" s="15">
        <v>0</v>
      </c>
      <c r="K10" s="15">
        <v>9407</v>
      </c>
      <c r="L10" s="14" t="s">
        <v>33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193339</v>
      </c>
    </row>
    <row r="11" spans="1:22" x14ac:dyDescent="0.25">
      <c r="A11" s="13" t="s">
        <v>47</v>
      </c>
      <c r="B11" s="13" t="s">
        <v>48</v>
      </c>
      <c r="C11" s="14" t="s">
        <v>49</v>
      </c>
      <c r="D11" s="14">
        <v>2020</v>
      </c>
      <c r="E11" s="14" t="s">
        <v>40</v>
      </c>
      <c r="F11" s="15">
        <v>0</v>
      </c>
      <c r="G11" s="15">
        <v>96348</v>
      </c>
      <c r="H11" s="15">
        <v>22605</v>
      </c>
      <c r="I11" s="15">
        <v>0</v>
      </c>
      <c r="J11" s="15">
        <v>0</v>
      </c>
      <c r="K11" s="15">
        <v>7387</v>
      </c>
      <c r="L11" s="14" t="s">
        <v>50</v>
      </c>
      <c r="M11" s="16">
        <v>0</v>
      </c>
      <c r="N11" s="16">
        <v>0</v>
      </c>
      <c r="O11" s="16">
        <v>0</v>
      </c>
      <c r="P11" s="16">
        <v>5</v>
      </c>
      <c r="Q11" s="16">
        <v>3</v>
      </c>
      <c r="R11" s="16">
        <v>0</v>
      </c>
      <c r="S11" s="16">
        <v>0</v>
      </c>
      <c r="T11" s="16">
        <v>0</v>
      </c>
      <c r="U11" s="17">
        <f t="shared" si="0"/>
        <v>8</v>
      </c>
      <c r="V11" s="18">
        <f t="shared" si="1"/>
        <v>126340</v>
      </c>
    </row>
    <row r="12" spans="1:22" x14ac:dyDescent="0.25">
      <c r="A12" s="13" t="s">
        <v>51</v>
      </c>
      <c r="B12" s="13" t="s">
        <v>52</v>
      </c>
      <c r="C12" s="14" t="s">
        <v>53</v>
      </c>
      <c r="D12" s="14">
        <v>2020</v>
      </c>
      <c r="E12" s="14" t="s">
        <v>40</v>
      </c>
      <c r="F12" s="15">
        <v>0</v>
      </c>
      <c r="G12" s="15">
        <v>150300</v>
      </c>
      <c r="H12" s="15">
        <v>26489</v>
      </c>
      <c r="I12" s="15">
        <v>0</v>
      </c>
      <c r="J12" s="15">
        <v>0</v>
      </c>
      <c r="K12" s="15">
        <v>10753</v>
      </c>
      <c r="L12" s="14" t="s">
        <v>50</v>
      </c>
      <c r="M12" s="16">
        <v>0</v>
      </c>
      <c r="N12" s="16">
        <v>0</v>
      </c>
      <c r="O12" s="16">
        <v>0</v>
      </c>
      <c r="P12" s="16">
        <v>3</v>
      </c>
      <c r="Q12" s="16">
        <v>3</v>
      </c>
      <c r="R12" s="16">
        <v>3</v>
      </c>
      <c r="S12" s="16">
        <v>1</v>
      </c>
      <c r="T12" s="16">
        <v>0</v>
      </c>
      <c r="U12" s="17">
        <f t="shared" si="0"/>
        <v>10</v>
      </c>
      <c r="V12" s="18">
        <f t="shared" si="1"/>
        <v>187542</v>
      </c>
    </row>
    <row r="13" spans="1:22" x14ac:dyDescent="0.25">
      <c r="A13" s="13" t="s">
        <v>54</v>
      </c>
      <c r="B13" s="13" t="s">
        <v>55</v>
      </c>
      <c r="C13" s="14" t="s">
        <v>56</v>
      </c>
      <c r="D13" s="14">
        <v>2020</v>
      </c>
      <c r="E13" s="14" t="s">
        <v>40</v>
      </c>
      <c r="F13" s="15">
        <v>0</v>
      </c>
      <c r="G13" s="15">
        <v>107208</v>
      </c>
      <c r="H13" s="15">
        <v>21000</v>
      </c>
      <c r="I13" s="15">
        <v>0</v>
      </c>
      <c r="J13" s="15">
        <v>0</v>
      </c>
      <c r="K13" s="15">
        <v>8516</v>
      </c>
      <c r="L13" s="14" t="s">
        <v>50</v>
      </c>
      <c r="M13" s="16">
        <v>0</v>
      </c>
      <c r="N13" s="16">
        <v>0</v>
      </c>
      <c r="O13" s="16">
        <v>0</v>
      </c>
      <c r="P13" s="16">
        <v>4</v>
      </c>
      <c r="Q13" s="16">
        <v>6</v>
      </c>
      <c r="R13" s="16">
        <v>0</v>
      </c>
      <c r="S13" s="16">
        <v>0</v>
      </c>
      <c r="T13" s="16">
        <v>0</v>
      </c>
      <c r="U13" s="17">
        <f t="shared" si="0"/>
        <v>10</v>
      </c>
      <c r="V13" s="18">
        <f t="shared" si="1"/>
        <v>136724</v>
      </c>
    </row>
    <row r="14" spans="1:22" x14ac:dyDescent="0.25">
      <c r="A14" s="13" t="s">
        <v>57</v>
      </c>
      <c r="B14" s="13" t="s">
        <v>58</v>
      </c>
      <c r="C14" s="14" t="s">
        <v>59</v>
      </c>
      <c r="D14" s="14">
        <v>2020</v>
      </c>
      <c r="E14" s="14" t="s">
        <v>40</v>
      </c>
      <c r="F14" s="15">
        <v>0</v>
      </c>
      <c r="G14" s="15">
        <v>55872</v>
      </c>
      <c r="H14" s="15">
        <v>19698</v>
      </c>
      <c r="I14" s="15">
        <v>0</v>
      </c>
      <c r="J14" s="15">
        <v>0</v>
      </c>
      <c r="K14" s="15">
        <v>4772</v>
      </c>
      <c r="L14" s="14" t="s">
        <v>50</v>
      </c>
      <c r="M14" s="16">
        <v>0</v>
      </c>
      <c r="N14" s="16">
        <v>0</v>
      </c>
      <c r="O14" s="16">
        <v>0</v>
      </c>
      <c r="P14" s="16">
        <v>1</v>
      </c>
      <c r="Q14" s="16">
        <v>3</v>
      </c>
      <c r="R14" s="16">
        <v>0</v>
      </c>
      <c r="S14" s="16">
        <v>0</v>
      </c>
      <c r="T14" s="16">
        <v>0</v>
      </c>
      <c r="U14" s="17">
        <f t="shared" si="0"/>
        <v>4</v>
      </c>
      <c r="V14" s="18">
        <f t="shared" si="1"/>
        <v>80342</v>
      </c>
    </row>
    <row r="15" spans="1:22" x14ac:dyDescent="0.25">
      <c r="A15" s="13" t="s">
        <v>60</v>
      </c>
      <c r="B15" s="13" t="s">
        <v>61</v>
      </c>
      <c r="C15" s="14" t="s">
        <v>62</v>
      </c>
      <c r="D15" s="14">
        <v>2020</v>
      </c>
      <c r="E15" s="14" t="s">
        <v>40</v>
      </c>
      <c r="F15" s="15">
        <v>0</v>
      </c>
      <c r="G15" s="15">
        <v>77040</v>
      </c>
      <c r="H15" s="15">
        <v>8400</v>
      </c>
      <c r="I15" s="15">
        <v>0</v>
      </c>
      <c r="J15" s="15">
        <v>0</v>
      </c>
      <c r="K15" s="15">
        <v>2000</v>
      </c>
      <c r="L15" s="14" t="s">
        <v>50</v>
      </c>
      <c r="M15" s="16">
        <v>0</v>
      </c>
      <c r="N15" s="16">
        <v>0</v>
      </c>
      <c r="O15" s="16">
        <v>0</v>
      </c>
      <c r="P15" s="16">
        <v>3</v>
      </c>
      <c r="Q15" s="16">
        <v>3</v>
      </c>
      <c r="R15" s="16">
        <v>0</v>
      </c>
      <c r="S15" s="16">
        <v>0</v>
      </c>
      <c r="T15" s="16">
        <v>0</v>
      </c>
      <c r="U15" s="17">
        <f t="shared" si="0"/>
        <v>6</v>
      </c>
      <c r="V15" s="18">
        <f t="shared" si="1"/>
        <v>87440</v>
      </c>
    </row>
    <row r="16" spans="1:22" x14ac:dyDescent="0.25">
      <c r="A16" s="13" t="s">
        <v>63</v>
      </c>
      <c r="B16" s="13" t="s">
        <v>64</v>
      </c>
      <c r="C16" s="14" t="s">
        <v>65</v>
      </c>
      <c r="D16" s="14">
        <v>2020</v>
      </c>
      <c r="E16" s="14" t="s">
        <v>40</v>
      </c>
      <c r="F16" s="15">
        <v>0</v>
      </c>
      <c r="G16" s="15">
        <v>53532</v>
      </c>
      <c r="H16" s="15">
        <v>11796</v>
      </c>
      <c r="I16" s="15">
        <v>0</v>
      </c>
      <c r="J16" s="15">
        <v>0</v>
      </c>
      <c r="K16" s="15">
        <v>4439</v>
      </c>
      <c r="L16" s="14" t="s">
        <v>50</v>
      </c>
      <c r="M16" s="16">
        <v>0</v>
      </c>
      <c r="N16" s="16">
        <v>0</v>
      </c>
      <c r="O16" s="16">
        <v>2</v>
      </c>
      <c r="P16" s="16">
        <v>2</v>
      </c>
      <c r="Q16" s="16">
        <v>1</v>
      </c>
      <c r="R16" s="16">
        <v>0</v>
      </c>
      <c r="S16" s="16">
        <v>0</v>
      </c>
      <c r="T16" s="16">
        <v>0</v>
      </c>
      <c r="U16" s="17">
        <f t="shared" si="0"/>
        <v>5</v>
      </c>
      <c r="V16" s="18">
        <f t="shared" si="1"/>
        <v>69767</v>
      </c>
    </row>
    <row r="17" spans="1:22" x14ac:dyDescent="0.25">
      <c r="A17" s="13" t="s">
        <v>66</v>
      </c>
      <c r="B17" s="13" t="s">
        <v>67</v>
      </c>
      <c r="C17" s="14" t="s">
        <v>68</v>
      </c>
      <c r="D17" s="14">
        <v>2020</v>
      </c>
      <c r="E17" s="14" t="s">
        <v>40</v>
      </c>
      <c r="F17" s="15">
        <v>0</v>
      </c>
      <c r="G17" s="15">
        <v>45300</v>
      </c>
      <c r="H17" s="15">
        <v>9807</v>
      </c>
      <c r="I17" s="15">
        <v>0</v>
      </c>
      <c r="J17" s="15">
        <v>0</v>
      </c>
      <c r="K17" s="15">
        <v>3690</v>
      </c>
      <c r="L17" s="14" t="s">
        <v>50</v>
      </c>
      <c r="M17" s="16">
        <v>0</v>
      </c>
      <c r="N17" s="16">
        <v>0</v>
      </c>
      <c r="O17" s="16">
        <v>3</v>
      </c>
      <c r="P17" s="16">
        <v>2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5</v>
      </c>
      <c r="V17" s="18">
        <f t="shared" si="1"/>
        <v>58797</v>
      </c>
    </row>
    <row r="18" spans="1:22" x14ac:dyDescent="0.25">
      <c r="A18" s="13" t="s">
        <v>69</v>
      </c>
      <c r="B18" s="13" t="s">
        <v>70</v>
      </c>
      <c r="C18" s="14" t="s">
        <v>71</v>
      </c>
      <c r="D18" s="14">
        <v>2020</v>
      </c>
      <c r="E18" s="14" t="s">
        <v>40</v>
      </c>
      <c r="F18" s="15">
        <v>0</v>
      </c>
      <c r="G18" s="15">
        <v>62544</v>
      </c>
      <c r="H18" s="15">
        <v>16164</v>
      </c>
      <c r="I18" s="15">
        <v>0</v>
      </c>
      <c r="J18" s="15">
        <v>0</v>
      </c>
      <c r="K18" s="15">
        <v>5280</v>
      </c>
      <c r="L18" s="14" t="s">
        <v>44</v>
      </c>
      <c r="M18" s="16">
        <v>0</v>
      </c>
      <c r="N18" s="16">
        <v>0</v>
      </c>
      <c r="O18" s="16">
        <v>3</v>
      </c>
      <c r="P18" s="16">
        <v>2</v>
      </c>
      <c r="Q18" s="16">
        <v>2</v>
      </c>
      <c r="R18" s="16">
        <v>0</v>
      </c>
      <c r="S18" s="16">
        <v>0</v>
      </c>
      <c r="T18" s="16">
        <v>0</v>
      </c>
      <c r="U18" s="17">
        <f t="shared" si="0"/>
        <v>7</v>
      </c>
      <c r="V18" s="18">
        <f t="shared" si="1"/>
        <v>83988</v>
      </c>
    </row>
    <row r="19" spans="1:22" x14ac:dyDescent="0.25">
      <c r="A19" s="13" t="s">
        <v>57</v>
      </c>
      <c r="B19" s="13" t="s">
        <v>72</v>
      </c>
      <c r="C19" s="14" t="s">
        <v>73</v>
      </c>
      <c r="D19" s="14">
        <v>2020</v>
      </c>
      <c r="E19" s="14" t="s">
        <v>40</v>
      </c>
      <c r="F19" s="15">
        <v>0</v>
      </c>
      <c r="G19" s="15">
        <v>16560</v>
      </c>
      <c r="H19" s="15">
        <v>7430</v>
      </c>
      <c r="I19" s="15">
        <v>0</v>
      </c>
      <c r="J19" s="15">
        <v>0</v>
      </c>
      <c r="K19" s="15">
        <v>1518</v>
      </c>
      <c r="L19" s="14" t="s">
        <v>50</v>
      </c>
      <c r="M19" s="16">
        <v>0</v>
      </c>
      <c r="N19" s="16">
        <v>0</v>
      </c>
      <c r="O19" s="16">
        <v>2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2</v>
      </c>
      <c r="V19" s="18">
        <f t="shared" si="1"/>
        <v>25508</v>
      </c>
    </row>
    <row r="20" spans="1:22" x14ac:dyDescent="0.25">
      <c r="A20" s="13" t="s">
        <v>69</v>
      </c>
      <c r="B20" s="13" t="s">
        <v>74</v>
      </c>
      <c r="C20" s="14" t="s">
        <v>75</v>
      </c>
      <c r="D20" s="14">
        <v>2020</v>
      </c>
      <c r="E20" s="14" t="s">
        <v>40</v>
      </c>
      <c r="F20" s="15">
        <v>0</v>
      </c>
      <c r="G20" s="15">
        <v>47376</v>
      </c>
      <c r="H20" s="15">
        <v>11748</v>
      </c>
      <c r="I20" s="15">
        <v>0</v>
      </c>
      <c r="J20" s="15">
        <v>0</v>
      </c>
      <c r="K20" s="15">
        <v>3859</v>
      </c>
      <c r="L20" s="14" t="s">
        <v>44</v>
      </c>
      <c r="M20" s="16">
        <v>0</v>
      </c>
      <c r="N20" s="16">
        <v>0</v>
      </c>
      <c r="O20" s="16">
        <v>3</v>
      </c>
      <c r="P20" s="16">
        <v>4</v>
      </c>
      <c r="Q20" s="16">
        <v>1</v>
      </c>
      <c r="R20" s="16">
        <v>0</v>
      </c>
      <c r="S20" s="16">
        <v>0</v>
      </c>
      <c r="T20" s="16">
        <v>0</v>
      </c>
      <c r="U20" s="17">
        <f t="shared" si="0"/>
        <v>8</v>
      </c>
      <c r="V20" s="18">
        <f t="shared" si="1"/>
        <v>62983</v>
      </c>
    </row>
    <row r="21" spans="1:22" x14ac:dyDescent="0.25">
      <c r="A21" s="13" t="s">
        <v>57</v>
      </c>
      <c r="B21" s="13" t="s">
        <v>76</v>
      </c>
      <c r="C21" s="14" t="s">
        <v>77</v>
      </c>
      <c r="D21" s="14">
        <v>2020</v>
      </c>
      <c r="E21" s="14" t="s">
        <v>40</v>
      </c>
      <c r="F21" s="15">
        <v>0</v>
      </c>
      <c r="G21" s="15">
        <v>68520</v>
      </c>
      <c r="H21" s="15">
        <v>1591</v>
      </c>
      <c r="I21" s="15">
        <v>0</v>
      </c>
      <c r="J21" s="15">
        <v>0</v>
      </c>
      <c r="K21" s="15">
        <v>0</v>
      </c>
      <c r="L21" s="14" t="s">
        <v>50</v>
      </c>
      <c r="M21" s="16">
        <v>0</v>
      </c>
      <c r="N21" s="16">
        <v>10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10</v>
      </c>
      <c r="V21" s="18">
        <f t="shared" si="1"/>
        <v>70111</v>
      </c>
    </row>
    <row r="22" spans="1:22" x14ac:dyDescent="0.25">
      <c r="A22" s="13" t="s">
        <v>78</v>
      </c>
      <c r="B22" s="13" t="s">
        <v>79</v>
      </c>
      <c r="C22" s="14" t="s">
        <v>80</v>
      </c>
      <c r="D22" s="14">
        <v>2020</v>
      </c>
      <c r="E22" s="14" t="s">
        <v>40</v>
      </c>
      <c r="F22" s="15">
        <v>0</v>
      </c>
      <c r="G22" s="15">
        <v>152868</v>
      </c>
      <c r="H22" s="15">
        <v>0</v>
      </c>
      <c r="I22" s="15">
        <v>0</v>
      </c>
      <c r="J22" s="15">
        <v>0</v>
      </c>
      <c r="K22" s="15">
        <v>13621</v>
      </c>
      <c r="L22" s="14" t="s">
        <v>50</v>
      </c>
      <c r="M22" s="16">
        <v>2</v>
      </c>
      <c r="N22" s="16">
        <v>0</v>
      </c>
      <c r="O22" s="16">
        <v>7</v>
      </c>
      <c r="P22" s="16">
        <v>5</v>
      </c>
      <c r="Q22" s="16">
        <v>2</v>
      </c>
      <c r="R22" s="16">
        <v>0</v>
      </c>
      <c r="S22" s="16">
        <v>0</v>
      </c>
      <c r="T22" s="16">
        <v>0</v>
      </c>
      <c r="U22" s="17">
        <f t="shared" si="0"/>
        <v>16</v>
      </c>
      <c r="V22" s="18">
        <f t="shared" si="1"/>
        <v>166489</v>
      </c>
    </row>
    <row r="23" spans="1:22" x14ac:dyDescent="0.25">
      <c r="A23" s="13" t="s">
        <v>60</v>
      </c>
      <c r="B23" s="13" t="s">
        <v>81</v>
      </c>
      <c r="C23" s="14" t="s">
        <v>82</v>
      </c>
      <c r="D23" s="14">
        <v>2020</v>
      </c>
      <c r="E23" s="14" t="s">
        <v>40</v>
      </c>
      <c r="F23" s="15">
        <v>0</v>
      </c>
      <c r="G23" s="15">
        <v>49680</v>
      </c>
      <c r="H23" s="15">
        <v>10000</v>
      </c>
      <c r="I23" s="15">
        <v>0</v>
      </c>
      <c r="J23" s="15">
        <v>0</v>
      </c>
      <c r="K23" s="15">
        <v>2000</v>
      </c>
      <c r="L23" s="14" t="s">
        <v>50</v>
      </c>
      <c r="M23" s="16">
        <v>0</v>
      </c>
      <c r="N23" s="16">
        <v>0</v>
      </c>
      <c r="O23" s="16">
        <v>6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7">
        <f t="shared" si="0"/>
        <v>6</v>
      </c>
      <c r="V23" s="18">
        <f t="shared" si="1"/>
        <v>61680</v>
      </c>
    </row>
    <row r="24" spans="1:22" x14ac:dyDescent="0.25">
      <c r="A24" s="13" t="s">
        <v>83</v>
      </c>
      <c r="B24" s="13" t="s">
        <v>84</v>
      </c>
      <c r="C24" s="14" t="s">
        <v>85</v>
      </c>
      <c r="D24" s="14">
        <v>2020</v>
      </c>
      <c r="E24" s="14" t="s">
        <v>86</v>
      </c>
      <c r="F24" s="15">
        <v>0</v>
      </c>
      <c r="G24" s="15">
        <v>13572</v>
      </c>
      <c r="H24" s="15">
        <v>9693</v>
      </c>
      <c r="I24" s="15">
        <v>6050</v>
      </c>
      <c r="J24" s="15">
        <v>0</v>
      </c>
      <c r="K24" s="15">
        <v>2849</v>
      </c>
      <c r="L24" s="14" t="s">
        <v>50</v>
      </c>
      <c r="M24" s="16">
        <v>3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7">
        <f t="shared" si="0"/>
        <v>3</v>
      </c>
      <c r="V24" s="18">
        <f t="shared" si="1"/>
        <v>32164</v>
      </c>
    </row>
    <row r="25" spans="1:22" x14ac:dyDescent="0.25">
      <c r="A25" t="s">
        <v>51</v>
      </c>
      <c r="B25" t="s">
        <v>87</v>
      </c>
      <c r="C25" s="14" t="s">
        <v>88</v>
      </c>
      <c r="D25" s="14">
        <v>2020</v>
      </c>
      <c r="E25" s="14" t="s">
        <v>40</v>
      </c>
      <c r="F25" s="15">
        <v>0</v>
      </c>
      <c r="G25" s="15">
        <v>46848</v>
      </c>
      <c r="H25" s="15">
        <v>16488</v>
      </c>
      <c r="I25" s="15">
        <v>0</v>
      </c>
      <c r="J25" s="15">
        <v>0</v>
      </c>
      <c r="K25" s="15">
        <v>4340</v>
      </c>
      <c r="L25" s="14" t="s">
        <v>50</v>
      </c>
      <c r="M25" s="16">
        <v>0</v>
      </c>
      <c r="N25" s="16">
        <v>0</v>
      </c>
      <c r="O25" s="16">
        <v>0</v>
      </c>
      <c r="P25" s="16">
        <v>3</v>
      </c>
      <c r="Q25" s="16">
        <v>1</v>
      </c>
      <c r="R25" s="16">
        <v>0</v>
      </c>
      <c r="S25" s="16">
        <v>0</v>
      </c>
      <c r="T25" s="16">
        <v>0</v>
      </c>
      <c r="U25" s="19">
        <v>4</v>
      </c>
      <c r="V25" s="18">
        <f t="shared" si="1"/>
        <v>67676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ref="U26:U33" si="2">SUM(M27:T27)</f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2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2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2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2"/>
        <v>0</v>
      </c>
      <c r="V30" s="18">
        <f t="shared" si="1"/>
        <v>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2"/>
        <v>0</v>
      </c>
      <c r="V31" s="18">
        <f t="shared" si="1"/>
        <v>0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2"/>
        <v>0</v>
      </c>
      <c r="V32" s="18">
        <f t="shared" si="1"/>
        <v>0</v>
      </c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2"/>
        <v>0</v>
      </c>
      <c r="V33" s="18">
        <f t="shared" si="1"/>
        <v>0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V34" s="18">
        <f t="shared" si="1"/>
        <v>0</v>
      </c>
    </row>
  </sheetData>
  <autoFilter ref="A6:V6" xr:uid="{57BCAC30-2CBE-459B-B0D2-F7B35EF1BAD5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4">
    <cfRule type="cellIs" dxfId="5" priority="5" operator="lessThan">
      <formula>0</formula>
    </cfRule>
  </conditionalFormatting>
  <conditionalFormatting sqref="V7:V34">
    <cfRule type="expression" dxfId="4" priority="6">
      <formula>$V$7&lt;0</formula>
    </cfRule>
  </conditionalFormatting>
  <conditionalFormatting sqref="D7:D34 C26:C34">
    <cfRule type="expression" dxfId="3" priority="4">
      <formula>OR($D7&gt;2020,AND($D7&lt;2020,$D7&lt;&gt;""))</formula>
    </cfRule>
  </conditionalFormatting>
  <conditionalFormatting sqref="C7:C24">
    <cfRule type="expression" dxfId="2" priority="7">
      <formula>(#REF!&gt;1)</formula>
    </cfRule>
  </conditionalFormatting>
  <conditionalFormatting sqref="C25">
    <cfRule type="expression" dxfId="1" priority="8">
      <formula>(#REF!&gt;1)</formula>
    </cfRule>
  </conditionalFormatting>
  <conditionalFormatting sqref="C7:C24">
    <cfRule type="duplicateValues" dxfId="0" priority="9"/>
  </conditionalFormatting>
  <dataValidations count="2">
    <dataValidation allowBlank="1" showErrorMessage="1" sqref="A6:V6" xr:uid="{D23D4415-E0B4-43B7-9E3C-4EB7C807EC44}"/>
    <dataValidation type="list" allowBlank="1" showInputMessage="1" showErrorMessage="1" sqref="L25" xr:uid="{3CC357A6-B0B2-4E90-BFDA-1F4AAE3637FD}">
      <formula1>"N/A, FMR, Actual Rent"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2019-03-04T18:41:09Z</dcterms:created>
  <dcterms:modified xsi:type="dcterms:W3CDTF">2019-05-13T19:54:44Z</dcterms:modified>
</cp:coreProperties>
</file>