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X-7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GIW'!$A$1:$V$17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U12" i="1" l="1"/>
  <c r="V12" i="1"/>
  <c r="V14" i="1" l="1"/>
  <c r="V11" i="1"/>
  <c r="V17" i="1" l="1"/>
  <c r="V16" i="1"/>
  <c r="V15" i="1"/>
  <c r="V13" i="1"/>
  <c r="V10" i="1"/>
  <c r="V9" i="1"/>
  <c r="U17" i="1"/>
  <c r="U16" i="1"/>
  <c r="U15" i="1"/>
  <c r="U14" i="1"/>
  <c r="U13" i="1"/>
  <c r="U11" i="1"/>
  <c r="U10" i="1"/>
  <c r="U9" i="1"/>
  <c r="H3" i="1" l="1"/>
</calcChain>
</file>

<file path=xl/sharedStrings.xml><?xml version="1.0" encoding="utf-8"?>
<sst xmlns="http://schemas.openxmlformats.org/spreadsheetml/2006/main" count="44" uniqueCount="41">
  <si>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</si>
  <si>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</si>
  <si>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</si>
  <si>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</si>
  <si>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</si>
  <si>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</si>
  <si>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</si>
  <si>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</si>
  <si>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</si>
  <si>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</si>
  <si>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</si>
  <si>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</si>
  <si>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</si>
  <si>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</si>
  <si>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</si>
  <si>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</si>
  <si>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</si>
  <si>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</si>
  <si>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</si>
  <si>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</si>
  <si>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</si>
  <si>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</si>
  <si>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</si>
  <si>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</si>
  <si>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</si>
  <si>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</si>
  <si>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</si>
  <si>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</si>
  <si>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</si>
  <si>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</si>
  <si>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</si>
  <si>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</si>
  <si>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</si>
  <si>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Rapid Re-Housing 2016</t>
  </si>
  <si>
    <t>Twin City Mission, Inc.</t>
  </si>
  <si>
    <t>HMIS Expansion 2016</t>
  </si>
  <si>
    <t>TX0303L6E011603</t>
  </si>
  <si>
    <t>Houston</t>
  </si>
  <si>
    <t>TX-701</t>
  </si>
  <si>
    <t>Bryan, College Station/Brazos Valley CoC</t>
  </si>
  <si>
    <t>TX0431L6E011601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</si>
</sst>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34</v>
      </c>
      <c r="I1" s="28"/>
      <c r="J1" s="29"/>
    </row>
    <row r="2" spans="1:22" ht="35.1" customHeight="1" x14ac:dyDescent="0.4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288891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35</v>
      </c>
      <c r="C7" s="4" t="s">
        <v>36</v>
      </c>
      <c r="D7" s="4">
        <v>2018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50362</v>
      </c>
      <c r="K7" s="16">
        <v>2907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>SUM(M7:T7)</f>
        <v>0</v>
      </c>
      <c r="V7" s="2">
        <f>SUM(F7:K7)</f>
        <v>53269</v>
      </c>
    </row>
    <row r="8" spans="1:22" customFormat="1" x14ac:dyDescent="0.45">
      <c r="A8" s="3" t="s">
        <v>34</v>
      </c>
      <c r="B8" s="3" t="s">
        <v>33</v>
      </c>
      <c r="C8" s="4" t="s">
        <v>40</v>
      </c>
      <c r="D8" s="4">
        <v>2018</v>
      </c>
      <c r="E8" s="4" t="s">
        <v>31</v>
      </c>
      <c r="F8" s="16">
        <v>0</v>
      </c>
      <c r="G8" s="16">
        <v>181764</v>
      </c>
      <c r="H8" s="16">
        <v>48858</v>
      </c>
      <c r="I8" s="16">
        <v>0</v>
      </c>
      <c r="J8" s="16">
        <v>0</v>
      </c>
      <c r="K8" s="16">
        <v>5000</v>
      </c>
      <c r="L8" s="4" t="s">
        <v>32</v>
      </c>
      <c r="M8" s="17">
        <v>1</v>
      </c>
      <c r="N8" s="17">
        <v>5</v>
      </c>
      <c r="O8" s="17">
        <v>5</v>
      </c>
      <c r="P8" s="17">
        <v>6</v>
      </c>
      <c r="Q8" s="17">
        <v>1</v>
      </c>
      <c r="R8" s="17">
        <v>1</v>
      </c>
      <c r="S8" s="17">
        <v>0</v>
      </c>
      <c r="T8" s="17">
        <v>0</v>
      </c>
      <c r="U8" s="1">
        <f>SUM(M8:T8)</f>
        <v>19</v>
      </c>
      <c r="V8" s="2">
        <f>SUM(F8:K8)</f>
        <v>235622</v>
      </c>
    </row>
    <row r="9" spans="1:22" x14ac:dyDescent="0.4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>SUM(M9:T9)</f>
        <v>0</v>
      </c>
      <c r="V9" s="2">
        <f t="shared" ref="V9:V17" si="0">SUM(F9:K9)</f>
        <v>0</v>
      </c>
    </row>
    <row r="10" spans="1:22" x14ac:dyDescent="0.4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ref="U10:U17" si="1">SUM(M10:T10)</f>
        <v>0</v>
      </c>
      <c r="V10" s="2">
        <f t="shared" si="0"/>
        <v>0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1"/>
        <v>0</v>
      </c>
      <c r="V11" s="2">
        <f t="shared" si="0"/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9:D17">
    <cfRule type="expression" dxfId="7" priority="15">
      <formula>OR($D9&gt;2018,AND($D9&lt;2018,$D9&lt;&gt;""))</formula>
    </cfRule>
  </conditionalFormatting>
  <conditionalFormatting sqref="V9">
    <cfRule type="expression" dxfId="6" priority="12">
      <formula>$V$9&lt;0</formula>
    </cfRule>
  </conditionalFormatting>
  <conditionalFormatting sqref="V9">
    <cfRule type="cellIs" dxfId="5" priority="11" operator="lessThan">
      <formula>0</formula>
    </cfRule>
  </conditionalFormatting>
  <conditionalFormatting sqref="V10:V17">
    <cfRule type="expression" dxfId="4" priority="8">
      <formula>$V$9&lt;0</formula>
    </cfRule>
  </conditionalFormatting>
  <conditionalFormatting sqref="V10:V17">
    <cfRule type="cellIs" dxfId="3" priority="7" operator="lessThan">
      <formula>0</formula>
    </cfRule>
  </conditionalFormatting>
  <conditionalFormatting sqref="D7:D8">
    <cfRule type="expression" dxfId="2" priority="3">
      <formula>OR($D7&gt;2018,AND($D7&lt;2018,$D7&lt;&gt;""))</formula>
    </cfRule>
  </conditionalFormatting>
  <conditionalFormatting sqref="V7:V8">
    <cfRule type="cellIs" dxfId="1" priority="1" operator="lessThan">
      <formula>0</formula>
    </cfRule>
  </conditionalFormatting>
  <conditionalFormatting sqref="V7:V8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7">
      <formula1>"N/A, FMR, Actual Rent"</formula1>
    </dataValidation>
    <dataValidation type="list" allowBlank="1" showInputMessage="1" showErrorMessage="1" sqref="E7:E17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2017-04-04T23:10:09Z</dcterms:modified>
</cp:coreProperties>
</file>