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esktop\FY 2017 GIWs - HUD Exchange 3.28.2017\TN-500\"/>
    </mc:Choice>
  </mc:AlternateContent>
  <bookViews>
    <workbookView xWindow="0" yWindow="0" windowWidth="28800" windowHeight="12218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GIW'!$A$1:$V$31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26" i="1" l="1"/>
  <c r="V26" i="1"/>
  <c r="V28" i="1" l="1"/>
  <c r="V25" i="1"/>
  <c r="V31" i="1" l="1"/>
  <c r="V30" i="1"/>
  <c r="V29" i="1"/>
  <c r="V27" i="1"/>
  <c r="V24" i="1"/>
  <c r="V23" i="1"/>
  <c r="U31" i="1"/>
  <c r="U30" i="1"/>
  <c r="U29" i="1"/>
  <c r="U28" i="1"/>
  <c r="U27" i="1"/>
  <c r="U25" i="1"/>
  <c r="U24" i="1"/>
  <c r="U23" i="1"/>
  <c r="H3" i="1" l="1"/>
</calcChain>
</file>

<file path=xl/sharedStrings.xml><?xml version="1.0" encoding="utf-8"?>
<sst xmlns="http://schemas.openxmlformats.org/spreadsheetml/2006/main" count="114" uniqueCount="81">
  <si>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</si>
  <si>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</si>
  <si>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</si>
  <si>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</si>
  <si>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</si>
  <si>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</si>
  <si>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</si>
  <si>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</si>
  <si>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</si>
  <si>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</si>
  <si>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</si>
  <si>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</si>
  <si>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</si>
  <si>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</si>
  <si>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</si>
  <si>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</si>
  <si>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</si>
  <si>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</si>
  <si>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</si>
  <si>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</si>
  <si>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</si>
  <si>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</si>
  <si>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</si>
  <si>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</si>
  <si>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</si>
  <si>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</si>
  <si>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</si>
  <si>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</si>
  <si>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</si>
  <si>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</si>
  <si>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/>
  </si>
  <si>
    <t>PH</t>
  </si>
  <si>
    <t>FMR</t>
  </si>
  <si>
    <t>TH</t>
  </si>
  <si>
    <t>SSO</t>
  </si>
  <si>
    <t>Actual Rent</t>
  </si>
  <si>
    <t>Knoxville</t>
  </si>
  <si>
    <t>The Next Door, Inc.</t>
  </si>
  <si>
    <t>Freedom Recovery Community Renewal</t>
  </si>
  <si>
    <t>TN0059L4J041609</t>
  </si>
  <si>
    <t>TN-504</t>
  </si>
  <si>
    <t>Nashville-Davidson County CoC</t>
  </si>
  <si>
    <t>Metropolitan Development &amp; Housing Agency</t>
  </si>
  <si>
    <t>MDHA HMIS Renewal 2016</t>
  </si>
  <si>
    <t>TN0060L4J041609</t>
  </si>
  <si>
    <t>Urban Housing Solutions</t>
  </si>
  <si>
    <t>Homeless Recovery Program UHS 2016 Renewal</t>
  </si>
  <si>
    <t>TN0061L4J041609</t>
  </si>
  <si>
    <t>The Mary Parrish Center</t>
  </si>
  <si>
    <t>The Mary Parrish Center Transitional Housing Program Renewal Project FY2016</t>
  </si>
  <si>
    <t>TN0067L4J041609</t>
  </si>
  <si>
    <t>MDHA Shelter Plus Care Consolidated Renewal 2016</t>
  </si>
  <si>
    <t>TN0068L4J041609</t>
  </si>
  <si>
    <t>MDHA Shelter Plus Care SRA with Park Center Renewal 2016</t>
  </si>
  <si>
    <t>TN0070L4J041609</t>
  </si>
  <si>
    <t>YWCA Nashville and Middle Tennessee</t>
  </si>
  <si>
    <t>YWCA Housing Assistance Renewal 2016</t>
  </si>
  <si>
    <t>TN0114L4J041608</t>
  </si>
  <si>
    <t>Campus for Human Development</t>
  </si>
  <si>
    <t>Omega COC 2016 Room In The Inn</t>
  </si>
  <si>
    <t>TN0179L4J041606</t>
  </si>
  <si>
    <t>Safe Haven Family Shelter</t>
  </si>
  <si>
    <t>Safe Haven Transition In Place 2016</t>
  </si>
  <si>
    <t>TN0192L4J041603</t>
  </si>
  <si>
    <t>MDHA Shelter Plus Care 13 Unit Renewal 2016</t>
  </si>
  <si>
    <t>TN0213L4J041601</t>
  </si>
  <si>
    <t>Safe Haven Rehousing 2016</t>
  </si>
  <si>
    <t>TN0215L4J041603</t>
  </si>
  <si>
    <t>Nashville CES Collaboration</t>
  </si>
  <si>
    <t>TN0269L4J041600</t>
  </si>
  <si>
    <t>Aphesis House</t>
  </si>
  <si>
    <t>113 Rayon PSH 2016</t>
  </si>
  <si>
    <t>TN0270L4J041600</t>
  </si>
  <si>
    <t>Oasis Center, Inc.</t>
  </si>
  <si>
    <t>Youth Rapid Rehousing</t>
  </si>
  <si>
    <t>TN0272L4J041600</t>
  </si>
  <si>
    <t>Safe Haven Rapid Rehousing 2016</t>
  </si>
  <si>
    <t>TN0273L4J041600</t>
  </si>
  <si>
    <t>Catholic Charities</t>
  </si>
  <si>
    <t>Catholic Charities Rapid-Rehousing (RRH) 2016</t>
  </si>
  <si>
    <t>TN0274L4J041600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</si>
</sst>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1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36</v>
      </c>
      <c r="C1" s="30"/>
      <c r="D1" s="30"/>
      <c r="E1" s="31" t="s">
        <v>13</v>
      </c>
      <c r="F1" s="32"/>
      <c r="G1" s="33"/>
      <c r="H1" s="27" t="s">
        <v>42</v>
      </c>
      <c r="I1" s="28"/>
      <c r="J1" s="29"/>
    </row>
    <row r="2" spans="1:22" ht="35.1" customHeight="1" x14ac:dyDescent="0.4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3045309</v>
      </c>
      <c r="I3" s="23"/>
      <c r="J3" s="24"/>
    </row>
    <row r="4" spans="1:22" ht="17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37</v>
      </c>
      <c r="B7" s="3" t="s">
        <v>38</v>
      </c>
      <c r="C7" s="4" t="s">
        <v>39</v>
      </c>
      <c r="D7" s="4">
        <v>2018</v>
      </c>
      <c r="E7" s="4" t="s">
        <v>31</v>
      </c>
      <c r="F7" s="16">
        <v>0</v>
      </c>
      <c r="G7" s="16">
        <v>0</v>
      </c>
      <c r="H7" s="16">
        <v>24110</v>
      </c>
      <c r="I7" s="16">
        <v>63448</v>
      </c>
      <c r="J7" s="16">
        <v>0</v>
      </c>
      <c r="K7" s="16">
        <v>6027</v>
      </c>
      <c r="L7" s="4" t="s">
        <v>30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23" si="0">SUM(M7:T7)</f>
        <v>0</v>
      </c>
      <c r="V7" s="2">
        <f t="shared" ref="V7:V22" si="1">SUM(F7:K7)</f>
        <v>93585</v>
      </c>
    </row>
    <row r="8" spans="1:22" customFormat="1" x14ac:dyDescent="0.45">
      <c r="A8" s="3" t="s">
        <v>42</v>
      </c>
      <c r="B8" s="3" t="s">
        <v>43</v>
      </c>
      <c r="C8" s="4" t="s">
        <v>44</v>
      </c>
      <c r="D8" s="4">
        <v>2018</v>
      </c>
      <c r="E8" s="4" t="s">
        <v>6</v>
      </c>
      <c r="F8" s="16">
        <v>0</v>
      </c>
      <c r="G8" s="16">
        <v>0</v>
      </c>
      <c r="H8" s="16">
        <v>0</v>
      </c>
      <c r="I8" s="16">
        <v>0</v>
      </c>
      <c r="J8" s="16">
        <v>50961</v>
      </c>
      <c r="K8" s="16">
        <v>2547</v>
      </c>
      <c r="L8" s="4" t="s">
        <v>30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53508</v>
      </c>
    </row>
    <row r="9" spans="1:22" customFormat="1" x14ac:dyDescent="0.45">
      <c r="A9" s="3" t="s">
        <v>45</v>
      </c>
      <c r="B9" s="3" t="s">
        <v>46</v>
      </c>
      <c r="C9" s="4" t="s">
        <v>47</v>
      </c>
      <c r="D9" s="4">
        <v>2018</v>
      </c>
      <c r="E9" s="4" t="s">
        <v>31</v>
      </c>
      <c r="F9" s="16">
        <v>0</v>
      </c>
      <c r="G9" s="16">
        <v>0</v>
      </c>
      <c r="H9" s="16">
        <v>180650</v>
      </c>
      <c r="I9" s="16">
        <v>327761</v>
      </c>
      <c r="J9" s="16">
        <v>0</v>
      </c>
      <c r="K9" s="16">
        <v>16677</v>
      </c>
      <c r="L9" s="4" t="s">
        <v>30</v>
      </c>
      <c r="M9" s="17"/>
      <c r="N9" s="17"/>
      <c r="O9" s="17"/>
      <c r="P9" s="17"/>
      <c r="Q9" s="17"/>
      <c r="R9" s="17"/>
      <c r="S9" s="17"/>
      <c r="T9" s="17">
        <v>0</v>
      </c>
      <c r="U9" s="1">
        <f t="shared" si="0"/>
        <v>0</v>
      </c>
      <c r="V9" s="2">
        <f t="shared" si="1"/>
        <v>525088</v>
      </c>
    </row>
    <row r="10" spans="1:22" customFormat="1" x14ac:dyDescent="0.45">
      <c r="A10" s="3" t="s">
        <v>48</v>
      </c>
      <c r="B10" s="3" t="s">
        <v>49</v>
      </c>
      <c r="C10" s="4" t="s">
        <v>50</v>
      </c>
      <c r="D10" s="4">
        <v>2018</v>
      </c>
      <c r="E10" s="4" t="s">
        <v>33</v>
      </c>
      <c r="F10" s="16">
        <v>16800</v>
      </c>
      <c r="G10" s="16">
        <v>0</v>
      </c>
      <c r="H10" s="16">
        <v>4488</v>
      </c>
      <c r="I10" s="16">
        <v>2400</v>
      </c>
      <c r="J10" s="16">
        <v>0</v>
      </c>
      <c r="K10" s="16">
        <v>0</v>
      </c>
      <c r="L10" s="4" t="s">
        <v>30</v>
      </c>
      <c r="M10" s="17"/>
      <c r="N10" s="17"/>
      <c r="O10" s="17"/>
      <c r="P10" s="17"/>
      <c r="Q10" s="17"/>
      <c r="R10" s="17"/>
      <c r="S10" s="17"/>
      <c r="T10" s="17">
        <v>0</v>
      </c>
      <c r="U10" s="1">
        <f t="shared" si="0"/>
        <v>0</v>
      </c>
      <c r="V10" s="2">
        <f t="shared" si="1"/>
        <v>23688</v>
      </c>
    </row>
    <row r="11" spans="1:22" customFormat="1" x14ac:dyDescent="0.45">
      <c r="A11" s="3" t="s">
        <v>42</v>
      </c>
      <c r="B11" s="3" t="s">
        <v>51</v>
      </c>
      <c r="C11" s="4" t="s">
        <v>52</v>
      </c>
      <c r="D11" s="4">
        <v>2018</v>
      </c>
      <c r="E11" s="4" t="s">
        <v>31</v>
      </c>
      <c r="F11" s="16">
        <v>0</v>
      </c>
      <c r="G11" s="16">
        <v>1480980</v>
      </c>
      <c r="H11" s="16">
        <v>0</v>
      </c>
      <c r="I11" s="16">
        <v>0</v>
      </c>
      <c r="J11" s="16">
        <v>0</v>
      </c>
      <c r="K11" s="16">
        <v>95400</v>
      </c>
      <c r="L11" s="4" t="s">
        <v>32</v>
      </c>
      <c r="M11" s="17">
        <v>0</v>
      </c>
      <c r="N11" s="17">
        <v>0</v>
      </c>
      <c r="O11" s="17">
        <v>140</v>
      </c>
      <c r="P11" s="17">
        <v>19</v>
      </c>
      <c r="Q11" s="17">
        <v>0</v>
      </c>
      <c r="R11" s="17">
        <v>0</v>
      </c>
      <c r="S11" s="17">
        <v>0</v>
      </c>
      <c r="T11" s="17">
        <v>0</v>
      </c>
      <c r="U11" s="1">
        <f t="shared" si="0"/>
        <v>159</v>
      </c>
      <c r="V11" s="2">
        <f t="shared" si="1"/>
        <v>1576380</v>
      </c>
    </row>
    <row r="12" spans="1:22" customFormat="1" x14ac:dyDescent="0.45">
      <c r="A12" s="3" t="s">
        <v>42</v>
      </c>
      <c r="B12" s="3" t="s">
        <v>53</v>
      </c>
      <c r="C12" s="4" t="s">
        <v>54</v>
      </c>
      <c r="D12" s="4">
        <v>2018</v>
      </c>
      <c r="E12" s="4" t="s">
        <v>31</v>
      </c>
      <c r="F12" s="16">
        <v>0</v>
      </c>
      <c r="G12" s="16">
        <v>29400</v>
      </c>
      <c r="H12" s="16">
        <v>0</v>
      </c>
      <c r="I12" s="16">
        <v>0</v>
      </c>
      <c r="J12" s="16">
        <v>0</v>
      </c>
      <c r="K12" s="16">
        <v>2153</v>
      </c>
      <c r="L12" s="4" t="s">
        <v>35</v>
      </c>
      <c r="M12" s="17">
        <v>0</v>
      </c>
      <c r="N12" s="17">
        <v>0</v>
      </c>
      <c r="O12" s="17">
        <v>14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f t="shared" si="0"/>
        <v>14</v>
      </c>
      <c r="V12" s="2">
        <f t="shared" si="1"/>
        <v>31553</v>
      </c>
    </row>
    <row r="13" spans="1:22" customFormat="1" x14ac:dyDescent="0.45">
      <c r="A13" s="3" t="s">
        <v>55</v>
      </c>
      <c r="B13" s="3" t="s">
        <v>56</v>
      </c>
      <c r="C13" s="4" t="s">
        <v>57</v>
      </c>
      <c r="D13" s="4">
        <v>2018</v>
      </c>
      <c r="E13" s="4" t="s">
        <v>31</v>
      </c>
      <c r="F13" s="16">
        <v>0</v>
      </c>
      <c r="G13" s="16">
        <v>64560</v>
      </c>
      <c r="H13" s="16">
        <v>74863</v>
      </c>
      <c r="I13" s="16">
        <v>0</v>
      </c>
      <c r="J13" s="16">
        <v>0</v>
      </c>
      <c r="K13" s="16">
        <v>10489</v>
      </c>
      <c r="L13" s="4" t="s">
        <v>35</v>
      </c>
      <c r="M13" s="17">
        <v>0</v>
      </c>
      <c r="N13" s="17">
        <v>0</v>
      </c>
      <c r="O13" s="17">
        <v>5</v>
      </c>
      <c r="P13" s="17">
        <v>3</v>
      </c>
      <c r="Q13" s="17">
        <v>2</v>
      </c>
      <c r="R13" s="17">
        <v>0</v>
      </c>
      <c r="S13" s="17">
        <v>0</v>
      </c>
      <c r="T13" s="17">
        <v>0</v>
      </c>
      <c r="U13" s="1">
        <f t="shared" si="0"/>
        <v>10</v>
      </c>
      <c r="V13" s="2">
        <f t="shared" si="1"/>
        <v>149912</v>
      </c>
    </row>
    <row r="14" spans="1:22" customFormat="1" x14ac:dyDescent="0.45">
      <c r="A14" s="3" t="s">
        <v>58</v>
      </c>
      <c r="B14" s="3" t="s">
        <v>59</v>
      </c>
      <c r="C14" s="4" t="s">
        <v>60</v>
      </c>
      <c r="D14" s="4">
        <v>2018</v>
      </c>
      <c r="E14" s="4" t="s">
        <v>31</v>
      </c>
      <c r="F14" s="16">
        <v>0</v>
      </c>
      <c r="G14" s="16">
        <v>0</v>
      </c>
      <c r="H14" s="16">
        <v>0</v>
      </c>
      <c r="I14" s="16">
        <v>32290</v>
      </c>
      <c r="J14" s="16">
        <v>0</v>
      </c>
      <c r="K14" s="16">
        <v>1994</v>
      </c>
      <c r="L14" s="4" t="s">
        <v>30</v>
      </c>
      <c r="M14" s="17"/>
      <c r="N14" s="17"/>
      <c r="O14" s="17"/>
      <c r="P14" s="17"/>
      <c r="Q14" s="17"/>
      <c r="R14" s="17"/>
      <c r="S14" s="17"/>
      <c r="T14" s="17">
        <v>0</v>
      </c>
      <c r="U14" s="1">
        <f t="shared" si="0"/>
        <v>0</v>
      </c>
      <c r="V14" s="2">
        <f t="shared" si="1"/>
        <v>34284</v>
      </c>
    </row>
    <row r="15" spans="1:22" customFormat="1" x14ac:dyDescent="0.45">
      <c r="A15" s="3" t="s">
        <v>61</v>
      </c>
      <c r="B15" s="3" t="s">
        <v>62</v>
      </c>
      <c r="C15" s="4" t="s">
        <v>63</v>
      </c>
      <c r="D15" s="4">
        <v>2018</v>
      </c>
      <c r="E15" s="4" t="s">
        <v>31</v>
      </c>
      <c r="F15" s="16">
        <v>0</v>
      </c>
      <c r="G15" s="16">
        <v>70956</v>
      </c>
      <c r="H15" s="16">
        <v>5640</v>
      </c>
      <c r="I15" s="16">
        <v>0</v>
      </c>
      <c r="J15" s="16">
        <v>0</v>
      </c>
      <c r="K15" s="16">
        <v>0</v>
      </c>
      <c r="L15" s="4" t="s">
        <v>35</v>
      </c>
      <c r="M15" s="17">
        <v>0</v>
      </c>
      <c r="N15" s="17">
        <v>0</v>
      </c>
      <c r="O15" s="17">
        <v>0</v>
      </c>
      <c r="P15" s="17">
        <v>8</v>
      </c>
      <c r="Q15" s="17">
        <v>3</v>
      </c>
      <c r="R15" s="17">
        <v>1</v>
      </c>
      <c r="S15" s="17">
        <v>0</v>
      </c>
      <c r="T15" s="17">
        <v>0</v>
      </c>
      <c r="U15" s="1">
        <f t="shared" si="0"/>
        <v>12</v>
      </c>
      <c r="V15" s="2">
        <f t="shared" si="1"/>
        <v>76596</v>
      </c>
    </row>
    <row r="16" spans="1:22" customFormat="1" x14ac:dyDescent="0.45">
      <c r="A16" s="3" t="s">
        <v>42</v>
      </c>
      <c r="B16" s="3" t="s">
        <v>64</v>
      </c>
      <c r="C16" s="4" t="s">
        <v>65</v>
      </c>
      <c r="D16" s="4">
        <v>2018</v>
      </c>
      <c r="E16" s="4" t="s">
        <v>31</v>
      </c>
      <c r="F16" s="16">
        <v>0</v>
      </c>
      <c r="G16" s="16">
        <v>117936</v>
      </c>
      <c r="H16" s="16">
        <v>0</v>
      </c>
      <c r="I16" s="16">
        <v>0</v>
      </c>
      <c r="J16" s="16">
        <v>0</v>
      </c>
      <c r="K16" s="16">
        <v>7000</v>
      </c>
      <c r="L16" s="4" t="s">
        <v>32</v>
      </c>
      <c r="M16" s="17">
        <v>0</v>
      </c>
      <c r="N16" s="17">
        <v>0</v>
      </c>
      <c r="O16" s="17">
        <v>13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f t="shared" si="0"/>
        <v>13</v>
      </c>
      <c r="V16" s="2">
        <f t="shared" si="1"/>
        <v>124936</v>
      </c>
    </row>
    <row r="17" spans="1:22" customFormat="1" x14ac:dyDescent="0.45">
      <c r="A17" s="3" t="s">
        <v>61</v>
      </c>
      <c r="B17" s="3" t="s">
        <v>66</v>
      </c>
      <c r="C17" s="4" t="s">
        <v>67</v>
      </c>
      <c r="D17" s="4">
        <v>2018</v>
      </c>
      <c r="E17" s="4" t="s">
        <v>31</v>
      </c>
      <c r="F17" s="16">
        <v>0</v>
      </c>
      <c r="G17" s="16">
        <v>50040</v>
      </c>
      <c r="H17" s="16">
        <v>0</v>
      </c>
      <c r="I17" s="16">
        <v>0</v>
      </c>
      <c r="J17" s="16">
        <v>0</v>
      </c>
      <c r="K17" s="16">
        <v>292</v>
      </c>
      <c r="L17" s="4" t="s">
        <v>35</v>
      </c>
      <c r="M17" s="17">
        <v>0</v>
      </c>
      <c r="N17" s="17">
        <v>0</v>
      </c>
      <c r="O17" s="17">
        <v>0</v>
      </c>
      <c r="P17" s="17">
        <v>5</v>
      </c>
      <c r="Q17" s="17">
        <v>5</v>
      </c>
      <c r="R17" s="17">
        <v>0</v>
      </c>
      <c r="S17" s="17">
        <v>0</v>
      </c>
      <c r="T17" s="17">
        <v>0</v>
      </c>
      <c r="U17" s="1">
        <f t="shared" si="0"/>
        <v>10</v>
      </c>
      <c r="V17" s="2">
        <f t="shared" si="1"/>
        <v>50332</v>
      </c>
    </row>
    <row r="18" spans="1:22" customFormat="1" x14ac:dyDescent="0.45">
      <c r="A18" s="3" t="s">
        <v>61</v>
      </c>
      <c r="B18" s="3" t="s">
        <v>68</v>
      </c>
      <c r="C18" s="4" t="s">
        <v>69</v>
      </c>
      <c r="D18" s="4">
        <v>2018</v>
      </c>
      <c r="E18" s="4" t="s">
        <v>34</v>
      </c>
      <c r="F18" s="16">
        <v>0</v>
      </c>
      <c r="G18" s="16">
        <v>0</v>
      </c>
      <c r="H18" s="16">
        <v>120000</v>
      </c>
      <c r="I18" s="16">
        <v>0</v>
      </c>
      <c r="J18" s="16">
        <v>0</v>
      </c>
      <c r="K18" s="16">
        <v>8000</v>
      </c>
      <c r="L18" s="4" t="s">
        <v>30</v>
      </c>
      <c r="M18" s="17"/>
      <c r="N18" s="17"/>
      <c r="O18" s="17"/>
      <c r="P18" s="17"/>
      <c r="Q18" s="17"/>
      <c r="R18" s="17"/>
      <c r="S18" s="17"/>
      <c r="T18" s="17">
        <v>0</v>
      </c>
      <c r="U18" s="1">
        <f t="shared" si="0"/>
        <v>0</v>
      </c>
      <c r="V18" s="2">
        <f t="shared" si="1"/>
        <v>128000</v>
      </c>
    </row>
    <row r="19" spans="1:22" customFormat="1" x14ac:dyDescent="0.45">
      <c r="A19" s="3" t="s">
        <v>70</v>
      </c>
      <c r="B19" s="3" t="s">
        <v>71</v>
      </c>
      <c r="C19" s="4" t="s">
        <v>72</v>
      </c>
      <c r="D19" s="4">
        <v>2018</v>
      </c>
      <c r="E19" s="4" t="s">
        <v>31</v>
      </c>
      <c r="F19" s="16">
        <v>0</v>
      </c>
      <c r="G19" s="16">
        <v>0</v>
      </c>
      <c r="H19" s="16">
        <v>21600</v>
      </c>
      <c r="I19" s="16">
        <v>17793</v>
      </c>
      <c r="J19" s="16">
        <v>0</v>
      </c>
      <c r="K19" s="16">
        <v>2965</v>
      </c>
      <c r="L19" s="4" t="s">
        <v>30</v>
      </c>
      <c r="M19" s="17"/>
      <c r="N19" s="17"/>
      <c r="O19" s="17"/>
      <c r="P19" s="17"/>
      <c r="Q19" s="17"/>
      <c r="R19" s="17"/>
      <c r="S19" s="17"/>
      <c r="T19" s="17">
        <v>0</v>
      </c>
      <c r="U19" s="1">
        <f t="shared" si="0"/>
        <v>0</v>
      </c>
      <c r="V19" s="2">
        <f t="shared" si="1"/>
        <v>42358</v>
      </c>
    </row>
    <row r="20" spans="1:22" customFormat="1" x14ac:dyDescent="0.45">
      <c r="A20" s="3" t="s">
        <v>73</v>
      </c>
      <c r="B20" s="3" t="s">
        <v>74</v>
      </c>
      <c r="C20" s="4" t="s">
        <v>75</v>
      </c>
      <c r="D20" s="4">
        <v>2018</v>
      </c>
      <c r="E20" s="4" t="s">
        <v>31</v>
      </c>
      <c r="F20" s="16">
        <v>0</v>
      </c>
      <c r="G20" s="16">
        <v>17856</v>
      </c>
      <c r="H20" s="16">
        <v>11793</v>
      </c>
      <c r="I20" s="16">
        <v>0</v>
      </c>
      <c r="J20" s="16">
        <v>0</v>
      </c>
      <c r="K20" s="16">
        <v>0</v>
      </c>
      <c r="L20" s="4" t="s">
        <v>32</v>
      </c>
      <c r="M20" s="17">
        <v>3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">
        <f t="shared" si="0"/>
        <v>3</v>
      </c>
      <c r="V20" s="2">
        <f t="shared" si="1"/>
        <v>29649</v>
      </c>
    </row>
    <row r="21" spans="1:22" customFormat="1" x14ac:dyDescent="0.45">
      <c r="A21" s="3" t="s">
        <v>61</v>
      </c>
      <c r="B21" s="3" t="s">
        <v>76</v>
      </c>
      <c r="C21" s="4" t="s">
        <v>77</v>
      </c>
      <c r="D21" s="4">
        <v>2018</v>
      </c>
      <c r="E21" s="4" t="s">
        <v>31</v>
      </c>
      <c r="F21" s="16">
        <v>0</v>
      </c>
      <c r="G21" s="16">
        <v>59136</v>
      </c>
      <c r="H21" s="16">
        <v>0</v>
      </c>
      <c r="I21" s="16">
        <v>0</v>
      </c>
      <c r="J21" s="16">
        <v>0</v>
      </c>
      <c r="K21" s="16">
        <v>1568</v>
      </c>
      <c r="L21" s="4" t="s">
        <v>32</v>
      </c>
      <c r="M21" s="17">
        <v>0</v>
      </c>
      <c r="N21" s="17">
        <v>0</v>
      </c>
      <c r="O21" s="17">
        <v>0</v>
      </c>
      <c r="P21" s="17">
        <v>4</v>
      </c>
      <c r="Q21" s="17">
        <v>1</v>
      </c>
      <c r="R21" s="17">
        <v>0</v>
      </c>
      <c r="S21" s="17">
        <v>0</v>
      </c>
      <c r="T21" s="17">
        <v>0</v>
      </c>
      <c r="U21" s="1">
        <f t="shared" si="0"/>
        <v>5</v>
      </c>
      <c r="V21" s="2">
        <f t="shared" si="1"/>
        <v>60704</v>
      </c>
    </row>
    <row r="22" spans="1:22" customFormat="1" x14ac:dyDescent="0.45">
      <c r="A22" s="3" t="s">
        <v>78</v>
      </c>
      <c r="B22" s="3" t="s">
        <v>79</v>
      </c>
      <c r="C22" s="4" t="s">
        <v>80</v>
      </c>
      <c r="D22" s="4">
        <v>2018</v>
      </c>
      <c r="E22" s="4" t="s">
        <v>31</v>
      </c>
      <c r="F22" s="16">
        <v>0</v>
      </c>
      <c r="G22" s="16">
        <v>14736</v>
      </c>
      <c r="H22" s="16">
        <v>30000</v>
      </c>
      <c r="I22" s="16">
        <v>0</v>
      </c>
      <c r="J22" s="16">
        <v>0</v>
      </c>
      <c r="K22" s="16">
        <v>0</v>
      </c>
      <c r="L22" s="4" t="s">
        <v>32</v>
      </c>
      <c r="M22" s="17">
        <v>0</v>
      </c>
      <c r="N22" s="17">
        <v>0</v>
      </c>
      <c r="O22" s="17">
        <v>0</v>
      </c>
      <c r="P22" s="17">
        <v>0</v>
      </c>
      <c r="Q22" s="17">
        <v>1</v>
      </c>
      <c r="R22" s="17">
        <v>0</v>
      </c>
      <c r="S22" s="17">
        <v>0</v>
      </c>
      <c r="T22" s="17">
        <v>0</v>
      </c>
      <c r="U22" s="1">
        <f t="shared" si="0"/>
        <v>1</v>
      </c>
      <c r="V22" s="2">
        <f t="shared" si="1"/>
        <v>44736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0"/>
        <v>0</v>
      </c>
      <c r="V23" s="2">
        <f t="shared" ref="V23:V31" si="2">SUM(F23:K23)</f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ref="U24:U31" si="3">SUM(M24:T24)</f>
        <v>0</v>
      </c>
      <c r="V24" s="2">
        <f t="shared" si="2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3"/>
        <v>0</v>
      </c>
      <c r="V25" s="2">
        <f t="shared" si="2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3"/>
        <v>0</v>
      </c>
      <c r="V26" s="2">
        <f t="shared" si="2"/>
        <v>0</v>
      </c>
    </row>
    <row r="27" spans="1:22" x14ac:dyDescent="0.4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3"/>
        <v>0</v>
      </c>
      <c r="V27" s="2">
        <f t="shared" si="2"/>
        <v>0</v>
      </c>
    </row>
    <row r="28" spans="1:22" x14ac:dyDescent="0.4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3"/>
        <v>0</v>
      </c>
      <c r="V28" s="2">
        <f t="shared" si="2"/>
        <v>0</v>
      </c>
    </row>
    <row r="29" spans="1:22" x14ac:dyDescent="0.4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3"/>
        <v>0</v>
      </c>
      <c r="V29" s="2">
        <f t="shared" si="2"/>
        <v>0</v>
      </c>
    </row>
    <row r="30" spans="1:22" x14ac:dyDescent="0.4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3"/>
        <v>0</v>
      </c>
      <c r="V30" s="2">
        <f t="shared" si="2"/>
        <v>0</v>
      </c>
    </row>
    <row r="31" spans="1:22" x14ac:dyDescent="0.4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3"/>
        <v>0</v>
      </c>
      <c r="V31" s="2">
        <f t="shared" si="2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23:D31">
    <cfRule type="expression" dxfId="7" priority="15">
      <formula>OR($D23&gt;2018,AND($D23&lt;2018,$D23&lt;&gt;""))</formula>
    </cfRule>
  </conditionalFormatting>
  <conditionalFormatting sqref="V23">
    <cfRule type="expression" dxfId="6" priority="12">
      <formula>$V$23&lt;0</formula>
    </cfRule>
  </conditionalFormatting>
  <conditionalFormatting sqref="V23">
    <cfRule type="cellIs" dxfId="5" priority="11" operator="lessThan">
      <formula>0</formula>
    </cfRule>
  </conditionalFormatting>
  <conditionalFormatting sqref="V24:V31">
    <cfRule type="expression" dxfId="4" priority="8">
      <formula>$V$23&lt;0</formula>
    </cfRule>
  </conditionalFormatting>
  <conditionalFormatting sqref="V24:V31">
    <cfRule type="cellIs" dxfId="3" priority="7" operator="lessThan">
      <formula>0</formula>
    </cfRule>
  </conditionalFormatting>
  <conditionalFormatting sqref="D7:D22">
    <cfRule type="expression" dxfId="2" priority="3">
      <formula>OR($D7&gt;2018,AND($D7&lt;2018,$D7&lt;&gt;""))</formula>
    </cfRule>
  </conditionalFormatting>
  <conditionalFormatting sqref="V7:V22">
    <cfRule type="cellIs" dxfId="1" priority="1" operator="lessThan">
      <formula>0</formula>
    </cfRule>
  </conditionalFormatting>
  <conditionalFormatting sqref="V7:V22">
    <cfRule type="expression" dxfId="0" priority="2">
      <formula>$V$7&lt;0</formula>
    </cfRule>
  </conditionalFormatting>
  <dataValidations count="3">
    <dataValidation allowBlank="1" showErrorMessage="1" sqref="A6:V6"/>
    <dataValidation type="list" allowBlank="1" showInputMessage="1" showErrorMessage="1" sqref="L7:L31">
      <formula1>"N/A, FMR, Actual Rent"</formula1>
    </dataValidation>
    <dataValidation type="list" allowBlank="1" showInputMessage="1" showErrorMessage="1" sqref="E7:E31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&amp;B3/28/2017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2017-04-04T23:09:51Z</dcterms:modified>
</cp:coreProperties>
</file>