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TN-500\"/>
    </mc:Choice>
  </mc:AlternateContent>
  <xr:revisionPtr revIDLastSave="0" documentId="13_ncr:1_{F2960B32-3FA5-49FE-AF3B-5A7F02828BBC}" xr6:coauthVersionLast="43" xr6:coauthVersionMax="43" xr10:uidLastSave="{00000000-0000-0000-0000-000000000000}"/>
  <bookViews>
    <workbookView xWindow="-120" yWindow="-120" windowWidth="29040" windowHeight="15840" xr2:uid="{26066294-B673-4388-9DF0-D05730A5853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V7" i="1" l="1"/>
  <c r="U7" i="1"/>
  <c r="H3" i="1"/>
</calcChain>
</file>

<file path=xl/sharedStrings.xml><?xml version="1.0" encoding="utf-8"?>
<sst xmlns="http://schemas.openxmlformats.org/spreadsheetml/2006/main" count="74" uniqueCount="61">
  <si>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</si>
  <si>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</si>
  <si>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</si>
  <si>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</si>
  <si>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</si>
  <si>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</si>
  <si>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</si>
  <si>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</si>
  <si>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</si>
  <si>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</si>
  <si>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</si>
  <si>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</si>
  <si>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</si>
  <si>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</si>
  <si>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</si>
  <si>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</si>
  <si>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</si>
  <si>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</si>
  <si>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</si>
  <si>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</si>
  <si>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</si>
  <si>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</si>
  <si>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</si>
  <si>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</si>
  <si>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</si>
  <si>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</si>
  <si>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</si>
  <si>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</si>
  <si>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</si>
  <si>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</si>
  <si>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Buffalo Valley, Inc.</t>
  </si>
  <si>
    <t>HNM C TN0045L4J031710</t>
  </si>
  <si>
    <t>TN0045L4J031811</t>
  </si>
  <si>
    <t>TH</t>
  </si>
  <si>
    <t/>
  </si>
  <si>
    <t>Knoxville</t>
  </si>
  <si>
    <t>TN-503</t>
  </si>
  <si>
    <t>Central Tennessee CoC</t>
  </si>
  <si>
    <t>Center of Hope</t>
  </si>
  <si>
    <t>Center of Hope Against DV Transitional HousingTN0052L4J031710</t>
  </si>
  <si>
    <t>TN0052L4J031811</t>
  </si>
  <si>
    <t>City of Clarksville</t>
  </si>
  <si>
    <t>City of Clarksville S+C TN0113L4J031709</t>
  </si>
  <si>
    <t>TN0113L4J031810</t>
  </si>
  <si>
    <t>PH</t>
  </si>
  <si>
    <t>FMR</t>
  </si>
  <si>
    <t>HNM Maury County (Precious Chosen) TN0128L4J031706</t>
  </si>
  <si>
    <t>TN0128L4J031807</t>
  </si>
  <si>
    <t>South Central Family Center</t>
  </si>
  <si>
    <t>Family Life RRH (Marshall Co S+C)</t>
  </si>
  <si>
    <t>TN0176L4J031808</t>
  </si>
  <si>
    <t>Robertson County</t>
  </si>
  <si>
    <t>Robertson County S+C TN0177L4J031707</t>
  </si>
  <si>
    <t>TN0177L4J031808</t>
  </si>
  <si>
    <t>HNM HMIS TN0265L4J031701</t>
  </si>
  <si>
    <t>TN0265L4J031802</t>
  </si>
  <si>
    <t>HNM Permanent Supportive Housing TN0266L4J031701</t>
  </si>
  <si>
    <t>TN0266L4J031802</t>
  </si>
  <si>
    <t>Franklin Housing Authority</t>
  </si>
  <si>
    <t>Franklin Community Development</t>
  </si>
  <si>
    <t>Community Housing Partnership of Williamson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</si>
</sst>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56BC-0BBB-476C-86F6-F50798C4B563}">
  <sheetPr codeName="Sheet335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4" t="s">
        <v>35</v>
      </c>
      <c r="C1" s="24"/>
      <c r="D1" s="24"/>
      <c r="E1" s="25" t="s">
        <v>1</v>
      </c>
      <c r="F1" s="26"/>
      <c r="G1" s="27"/>
      <c r="H1" s="28" t="s">
        <v>30</v>
      </c>
      <c r="I1" s="29"/>
      <c r="J1" s="30"/>
    </row>
    <row r="2" spans="1:22" ht="35.25" customHeight="1" x14ac:dyDescent="0.25">
      <c r="A2" s="1" t="s">
        <v>2</v>
      </c>
      <c r="B2" s="24" t="s">
        <v>36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25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1809215</v>
      </c>
      <c r="I3" s="38"/>
      <c r="J3" s="39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9" t="s">
        <v>58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261928</v>
      </c>
      <c r="I7" s="15">
        <v>449457</v>
      </c>
      <c r="J7" s="15">
        <v>0</v>
      </c>
      <c r="K7" s="15">
        <v>35546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18">
        <f t="shared" ref="V7:V24" si="1">SUM(F7:K7)</f>
        <v>746931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16500</v>
      </c>
      <c r="G8" s="15">
        <v>0</v>
      </c>
      <c r="H8" s="15">
        <v>22495</v>
      </c>
      <c r="I8" s="15">
        <v>28617</v>
      </c>
      <c r="J8" s="15">
        <v>0</v>
      </c>
      <c r="K8" s="15">
        <v>2874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70486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44</v>
      </c>
      <c r="F9" s="15">
        <v>0</v>
      </c>
      <c r="G9" s="15">
        <v>112752</v>
      </c>
      <c r="H9" s="15">
        <v>0</v>
      </c>
      <c r="I9" s="15">
        <v>0</v>
      </c>
      <c r="J9" s="15">
        <v>0</v>
      </c>
      <c r="K9" s="15">
        <v>6044</v>
      </c>
      <c r="L9" s="14" t="s">
        <v>45</v>
      </c>
      <c r="M9" s="16">
        <v>2</v>
      </c>
      <c r="N9" s="16">
        <v>0</v>
      </c>
      <c r="O9" s="16">
        <v>13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15</v>
      </c>
      <c r="V9" s="18">
        <f t="shared" si="1"/>
        <v>118796</v>
      </c>
    </row>
    <row r="10" spans="1:22" x14ac:dyDescent="0.25">
      <c r="A10" s="19" t="s">
        <v>59</v>
      </c>
      <c r="B10" s="13" t="s">
        <v>46</v>
      </c>
      <c r="C10" s="14" t="s">
        <v>47</v>
      </c>
      <c r="D10" s="14">
        <v>2020</v>
      </c>
      <c r="E10" s="14" t="s">
        <v>44</v>
      </c>
      <c r="F10" s="15">
        <v>43399</v>
      </c>
      <c r="G10" s="15">
        <v>0</v>
      </c>
      <c r="H10" s="15">
        <v>0</v>
      </c>
      <c r="I10" s="15">
        <v>307209</v>
      </c>
      <c r="J10" s="15">
        <v>0</v>
      </c>
      <c r="K10" s="15">
        <v>10728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361336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44</v>
      </c>
      <c r="F11" s="15">
        <v>0</v>
      </c>
      <c r="G11" s="15">
        <v>16332</v>
      </c>
      <c r="H11" s="15">
        <v>0</v>
      </c>
      <c r="I11" s="15">
        <v>0</v>
      </c>
      <c r="J11" s="15">
        <v>0</v>
      </c>
      <c r="K11" s="15">
        <v>962</v>
      </c>
      <c r="L11" s="14" t="s">
        <v>45</v>
      </c>
      <c r="M11" s="16">
        <v>2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3</v>
      </c>
      <c r="V11" s="18">
        <f t="shared" si="1"/>
        <v>17294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44</v>
      </c>
      <c r="F12" s="15">
        <v>0</v>
      </c>
      <c r="G12" s="15">
        <v>34932</v>
      </c>
      <c r="H12" s="15">
        <v>0</v>
      </c>
      <c r="I12" s="15">
        <v>0</v>
      </c>
      <c r="J12" s="15">
        <v>0</v>
      </c>
      <c r="K12" s="15">
        <v>2472</v>
      </c>
      <c r="L12" s="14" t="s">
        <v>45</v>
      </c>
      <c r="M12" s="16">
        <v>1</v>
      </c>
      <c r="N12" s="16">
        <v>1</v>
      </c>
      <c r="O12" s="16">
        <v>2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4</v>
      </c>
      <c r="V12" s="18">
        <f t="shared" si="1"/>
        <v>37404</v>
      </c>
    </row>
    <row r="13" spans="1:22" x14ac:dyDescent="0.25">
      <c r="A13" s="13" t="s">
        <v>60</v>
      </c>
      <c r="B13" s="13" t="s">
        <v>54</v>
      </c>
      <c r="C13" s="14" t="s">
        <v>55</v>
      </c>
      <c r="D13" s="14">
        <v>2020</v>
      </c>
      <c r="E13" s="14" t="s">
        <v>17</v>
      </c>
      <c r="F13" s="15">
        <v>0</v>
      </c>
      <c r="G13" s="15">
        <v>0</v>
      </c>
      <c r="H13" s="15">
        <v>0</v>
      </c>
      <c r="I13" s="15">
        <v>0</v>
      </c>
      <c r="J13" s="15">
        <v>150000</v>
      </c>
      <c r="K13" s="15">
        <v>7500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157500</v>
      </c>
    </row>
    <row r="14" spans="1:22" x14ac:dyDescent="0.25">
      <c r="A14" s="13" t="s">
        <v>48</v>
      </c>
      <c r="B14" s="13" t="s">
        <v>56</v>
      </c>
      <c r="C14" s="14" t="s">
        <v>57</v>
      </c>
      <c r="D14" s="14">
        <v>2020</v>
      </c>
      <c r="E14" s="14" t="s">
        <v>44</v>
      </c>
      <c r="F14" s="15">
        <v>92629</v>
      </c>
      <c r="G14" s="15">
        <v>0</v>
      </c>
      <c r="H14" s="15">
        <v>187339</v>
      </c>
      <c r="I14" s="15">
        <v>0</v>
      </c>
      <c r="J14" s="15">
        <v>0</v>
      </c>
      <c r="K14" s="15">
        <v>19500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299468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 xr:uid="{FAAA4E5E-5C68-4537-B02B-9F8251A712B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4">
    <cfRule type="cellIs" dxfId="3" priority="3" operator="lessThan">
      <formula>0</formula>
    </cfRule>
  </conditionalFormatting>
  <conditionalFormatting sqref="V7:V24">
    <cfRule type="expression" dxfId="2" priority="4">
      <formula>$V$7&lt;0</formula>
    </cfRule>
  </conditionalFormatting>
  <conditionalFormatting sqref="D7:D24">
    <cfRule type="expression" dxfId="1" priority="2">
      <formula>OR($D7&gt;2020,AND($D7&lt;2020,$D7&lt;&gt;""))</formula>
    </cfRule>
  </conditionalFormatting>
  <conditionalFormatting sqref="C7:C24">
    <cfRule type="expression" dxfId="0" priority="5">
      <formula>(#REF!&gt;1)</formula>
    </cfRule>
  </conditionalFormatting>
  <dataValidations count="1">
    <dataValidation allowBlank="1" showErrorMessage="1" sqref="A6:V6" xr:uid="{44F984B4-AF76-4064-A8E2-4B7A1233356E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2019-03-04T18:41:16Z</dcterms:created>
  <dcterms:modified xsi:type="dcterms:W3CDTF">2019-05-13T19:54:37Z</dcterms:modified>
</cp:coreProperties>
</file>