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SD-500\"/>
    </mc:Choice>
  </mc:AlternateContent>
  <xr:revisionPtr revIDLastSave="0" documentId="13_ncr:1_{AE1A96F2-BEF4-45E8-8481-25A3948C1A6E}" xr6:coauthVersionLast="43" xr6:coauthVersionMax="43" xr10:uidLastSave="{00000000-0000-0000-0000-000000000000}"/>
  <bookViews>
    <workbookView xWindow="-120" yWindow="-120" windowWidth="29040" windowHeight="15840" xr2:uid="{32AEDE91-1078-4243-99C6-1E7C5E2937D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H3" i="1" l="1"/>
  <c r="V7" i="1"/>
  <c r="U7" i="1"/>
</calcChain>
</file>

<file path=xl/sharedStrings.xml><?xml version="1.0" encoding="utf-8"?>
<sst xmlns="http://schemas.openxmlformats.org/spreadsheetml/2006/main" count="74" uniqueCount="58">
  <si>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</si>
  <si>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</si>
  <si>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</si>
  <si>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</si>
  <si>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</si>
  <si>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</si>
  <si>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</si>
  <si>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</si>
  <si>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</si>
  <si>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</si>
  <si>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</si>
  <si>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</si>
  <si>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</si>
  <si>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</si>
  <si>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</si>
  <si>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</si>
  <si>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</si>
  <si>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</si>
  <si>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</si>
  <si>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</si>
  <si>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</si>
  <si>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</si>
  <si>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</si>
  <si>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</si>
  <si>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</si>
  <si>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</si>
  <si>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</si>
  <si>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</si>
  <si>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</si>
  <si>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</si>
  <si>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Sioux Falls Housing and Redevelopment Commission</t>
  </si>
  <si>
    <t>Shelter Plus Care 2018</t>
  </si>
  <si>
    <t>SD0002L8T001811</t>
  </si>
  <si>
    <t>PH</t>
  </si>
  <si>
    <t>FMR</t>
  </si>
  <si>
    <t/>
  </si>
  <si>
    <t>Denver</t>
  </si>
  <si>
    <t>SD-500</t>
  </si>
  <si>
    <t>South Dakota Statewide CoC</t>
  </si>
  <si>
    <t>South Dakota Housing Development Authority</t>
  </si>
  <si>
    <t>Cornerstone Rescue Mission</t>
  </si>
  <si>
    <t>Cornerstone Apartments Permanent Supportive Housing</t>
  </si>
  <si>
    <t>SD0005L8T001810</t>
  </si>
  <si>
    <t>Lewis &amp; Clark Behavioral Health Services, Inc.</t>
  </si>
  <si>
    <t>Lewis and Clark Housing Project</t>
  </si>
  <si>
    <t>SD0007L8T001810</t>
  </si>
  <si>
    <t>SD-500 CoC Statewide HMIS FY2018</t>
  </si>
  <si>
    <t>SD0014L8T001809</t>
  </si>
  <si>
    <t>Shelter Plus Care SF III-2018 Renewal 4 Units</t>
  </si>
  <si>
    <t>SD0016L8T001804</t>
  </si>
  <si>
    <t>Safe Home-Renewal 2018</t>
  </si>
  <si>
    <t>SD0021L8T001803</t>
  </si>
  <si>
    <t>Inter-Lakes Community Action Partnership</t>
  </si>
  <si>
    <t>Heartland House RRH Program</t>
  </si>
  <si>
    <t>SD0023L8T001802</t>
  </si>
  <si>
    <t>SD-500 CoC SSO CES FY2018</t>
  </si>
  <si>
    <t>SD0028L8T001801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</si>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</sst>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FFD1-4962-4A0C-9298-DBE7DB83030C}">
  <sheetPr codeName="Sheet331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1259941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329844</v>
      </c>
      <c r="H7" s="15">
        <v>0</v>
      </c>
      <c r="I7" s="15">
        <v>0</v>
      </c>
      <c r="J7" s="15">
        <v>0</v>
      </c>
      <c r="K7" s="15">
        <v>20533</v>
      </c>
      <c r="L7" s="14" t="s">
        <v>34</v>
      </c>
      <c r="M7" s="16">
        <v>0</v>
      </c>
      <c r="N7" s="16">
        <v>4</v>
      </c>
      <c r="O7" s="16">
        <v>36</v>
      </c>
      <c r="P7" s="16">
        <v>3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4" si="0">SUM(M7:T7)</f>
        <v>43</v>
      </c>
      <c r="V7" s="18">
        <f t="shared" ref="V7:V24" si="1">SUM(F7:K7)</f>
        <v>350377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0</v>
      </c>
      <c r="H8" s="15">
        <v>70195</v>
      </c>
      <c r="I8" s="15">
        <v>0</v>
      </c>
      <c r="J8" s="15">
        <v>0</v>
      </c>
      <c r="K8" s="15">
        <v>1991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72186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0</v>
      </c>
      <c r="H9" s="15">
        <v>58752</v>
      </c>
      <c r="I9" s="15">
        <v>82996</v>
      </c>
      <c r="J9" s="15">
        <v>0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141748</v>
      </c>
    </row>
    <row r="10" spans="1:22" x14ac:dyDescent="0.25">
      <c r="A10" s="13" t="s">
        <v>39</v>
      </c>
      <c r="B10" s="13" t="s">
        <v>46</v>
      </c>
      <c r="C10" s="14" t="s">
        <v>47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39684</v>
      </c>
      <c r="K10" s="15">
        <v>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39684</v>
      </c>
    </row>
    <row r="11" spans="1:22" x14ac:dyDescent="0.25">
      <c r="A11" s="13" t="s">
        <v>30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30672</v>
      </c>
      <c r="H11" s="15">
        <v>0</v>
      </c>
      <c r="I11" s="15">
        <v>0</v>
      </c>
      <c r="J11" s="15">
        <v>0</v>
      </c>
      <c r="K11" s="15">
        <v>1898</v>
      </c>
      <c r="L11" s="14" t="s">
        <v>34</v>
      </c>
      <c r="M11" s="16">
        <v>0</v>
      </c>
      <c r="N11" s="16">
        <v>0</v>
      </c>
      <c r="O11" s="16">
        <v>4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4</v>
      </c>
      <c r="V11" s="18">
        <f t="shared" si="1"/>
        <v>32570</v>
      </c>
    </row>
    <row r="12" spans="1:22" x14ac:dyDescent="0.25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32100</v>
      </c>
      <c r="H12" s="15">
        <v>0</v>
      </c>
      <c r="I12" s="15">
        <v>0</v>
      </c>
      <c r="J12" s="15">
        <v>0</v>
      </c>
      <c r="K12" s="15">
        <v>2093</v>
      </c>
      <c r="L12" s="14" t="s">
        <v>34</v>
      </c>
      <c r="M12" s="16">
        <v>0</v>
      </c>
      <c r="N12" s="16">
        <v>5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34193</v>
      </c>
    </row>
    <row r="13" spans="1:22" x14ac:dyDescent="0.25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326976</v>
      </c>
      <c r="H13" s="15">
        <v>128834</v>
      </c>
      <c r="I13" s="15">
        <v>0</v>
      </c>
      <c r="J13" s="15">
        <v>1530</v>
      </c>
      <c r="K13" s="15">
        <v>26699</v>
      </c>
      <c r="L13" s="14" t="s">
        <v>34</v>
      </c>
      <c r="M13" s="16">
        <v>0</v>
      </c>
      <c r="N13" s="16">
        <v>0</v>
      </c>
      <c r="O13" s="16">
        <v>1</v>
      </c>
      <c r="P13" s="16">
        <v>14</v>
      </c>
      <c r="Q13" s="16">
        <v>15</v>
      </c>
      <c r="R13" s="16">
        <v>0</v>
      </c>
      <c r="S13" s="16">
        <v>0</v>
      </c>
      <c r="T13" s="16">
        <v>0</v>
      </c>
      <c r="U13" s="17">
        <f t="shared" si="0"/>
        <v>30</v>
      </c>
      <c r="V13" s="18">
        <f t="shared" si="1"/>
        <v>484039</v>
      </c>
    </row>
    <row r="14" spans="1:22" x14ac:dyDescent="0.25">
      <c r="A14" s="13" t="s">
        <v>39</v>
      </c>
      <c r="B14" s="13" t="s">
        <v>55</v>
      </c>
      <c r="C14" s="14" t="s">
        <v>56</v>
      </c>
      <c r="D14" s="14">
        <v>2020</v>
      </c>
      <c r="E14" s="14" t="s">
        <v>57</v>
      </c>
      <c r="F14" s="15">
        <v>0</v>
      </c>
      <c r="G14" s="15">
        <v>0</v>
      </c>
      <c r="H14" s="15">
        <v>105144</v>
      </c>
      <c r="I14" s="15">
        <v>0</v>
      </c>
      <c r="J14" s="15">
        <v>0</v>
      </c>
      <c r="K14" s="15">
        <v>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105144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1F92867D-5E14-42F9-94B1-015CB3682F6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4" priority="4" operator="lessThan">
      <formula>0</formula>
    </cfRule>
  </conditionalFormatting>
  <conditionalFormatting sqref="V7:V24">
    <cfRule type="expression" dxfId="3" priority="5">
      <formula>$V$7&lt;0</formula>
    </cfRule>
  </conditionalFormatting>
  <conditionalFormatting sqref="D7:D24 C15:C24">
    <cfRule type="expression" dxfId="2" priority="3">
      <formula>OR($D7&gt;2020,AND($D7&lt;2020,$D7&lt;&gt;""))</formula>
    </cfRule>
  </conditionalFormatting>
  <conditionalFormatting sqref="C7:C14">
    <cfRule type="expression" dxfId="1" priority="6">
      <formula>(#REF!&gt;1)</formula>
    </cfRule>
  </conditionalFormatting>
  <conditionalFormatting sqref="C6:C14">
    <cfRule type="duplicateValues" dxfId="0" priority="7"/>
  </conditionalFormatting>
  <dataValidations count="1">
    <dataValidation allowBlank="1" showErrorMessage="1" sqref="A6:V6" xr:uid="{01AE1FA6-1BC7-4F10-80E9-AEE0678BE4C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2019-03-04T18:41:17Z</dcterms:created>
  <dcterms:modified xsi:type="dcterms:W3CDTF">2019-05-13T19:54:36Z</dcterms:modified>
</cp:coreProperties>
</file>