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SC-500\"/>
    </mc:Choice>
  </mc:AlternateContent>
  <xr:revisionPtr revIDLastSave="0" documentId="13_ncr:1_{7567343D-CE94-43B1-8757-0AEF8288F083}" xr6:coauthVersionLast="41" xr6:coauthVersionMax="41" xr10:uidLastSave="{00000000-0000-0000-0000-000000000000}"/>
  <bookViews>
    <workbookView xWindow="-103" yWindow="-103" windowWidth="25920" windowHeight="16749" xr2:uid="{92A5DCFA-1ED7-4B85-8D7B-A29BFD0D1B3E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V7" i="1" l="1"/>
  <c r="H3" i="1" s="1"/>
  <c r="U7" i="1"/>
</calcChain>
</file>

<file path=xl/sharedStrings.xml><?xml version="1.0" encoding="utf-8"?>
<sst xmlns="http://schemas.openxmlformats.org/spreadsheetml/2006/main" count="74" uniqueCount="55">
  <si>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</si>
  <si>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</si>
  <si>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</si>
  <si>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</si>
  <si>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</si>
  <si>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</si>
  <si>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</si>
  <si>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</si>
  <si>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</si>
  <si>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</si>
  <si>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</si>
  <si>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</si>
  <si>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</si>
  <si>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</si>
  <si>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</si>
  <si>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</si>
  <si>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</si>
  <si>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</si>
  <si>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</si>
  <si>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</si>
  <si>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</si>
  <si>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</si>
  <si>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</si>
  <si>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</si>
  <si>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</si>
  <si>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</si>
  <si>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</si>
  <si>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</si>
  <si>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</si>
  <si>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</si>
  <si>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One-Eighty Place</t>
  </si>
  <si>
    <t>SC0002L4E001811</t>
  </si>
  <si>
    <t/>
  </si>
  <si>
    <t>Columbia</t>
  </si>
  <si>
    <t>SC-500</t>
  </si>
  <si>
    <t>Charleston/Low Country CoC</t>
  </si>
  <si>
    <t>Lowcountry Homeless Coalition</t>
  </si>
  <si>
    <t>Family Services Inc</t>
  </si>
  <si>
    <t>Lease on Life 1</t>
  </si>
  <si>
    <t>SC0040L4E001810</t>
  </si>
  <si>
    <t>PH</t>
  </si>
  <si>
    <t>Actual Rent</t>
  </si>
  <si>
    <t>Lease on Life 2</t>
  </si>
  <si>
    <t>SC0068L4E001807</t>
  </si>
  <si>
    <t>Home to Stay</t>
  </si>
  <si>
    <t>SC0069L4E001804</t>
  </si>
  <si>
    <t>FMR</t>
  </si>
  <si>
    <t>Lease on Life 3</t>
  </si>
  <si>
    <t>SC0098L4E001805</t>
  </si>
  <si>
    <t>Rapid Re-Housing LHC Consolidation</t>
  </si>
  <si>
    <t>SC0103L4E001804</t>
  </si>
  <si>
    <t>Housing First PSH 18</t>
  </si>
  <si>
    <t>SC0126L4E001802</t>
  </si>
  <si>
    <t>Rapid Re-Housing Youth LHC 18</t>
  </si>
  <si>
    <t>SC0150L4E001800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</si>
</sst>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C1069-D9D5-450E-85A0-3BE4C06784BB}">
  <sheetPr codeName="Sheet327">
    <pageSetUpPr fitToPage="1"/>
  </sheetPr>
  <dimension ref="A1:V2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33</v>
      </c>
      <c r="C1" s="23"/>
      <c r="D1" s="23"/>
      <c r="E1" s="24" t="s">
        <v>1</v>
      </c>
      <c r="F1" s="25"/>
      <c r="G1" s="26"/>
      <c r="H1" s="27" t="s">
        <v>36</v>
      </c>
      <c r="I1" s="28"/>
      <c r="J1" s="29"/>
    </row>
    <row r="2" spans="1:22" ht="35.25" customHeight="1" x14ac:dyDescent="0.4">
      <c r="A2" s="1" t="s">
        <v>2</v>
      </c>
      <c r="B2" s="23" t="s">
        <v>34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35</v>
      </c>
      <c r="C3" s="23"/>
      <c r="D3" s="23"/>
      <c r="E3" s="33" t="s">
        <v>4</v>
      </c>
      <c r="F3" s="34"/>
      <c r="G3" s="35"/>
      <c r="H3" s="36">
        <f ca="1">SUM(OFFSET(V6,1,0,500,1))</f>
        <v>1874085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17</v>
      </c>
      <c r="C7" s="14" t="s">
        <v>31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155722</v>
      </c>
      <c r="K7" s="15">
        <v>10898</v>
      </c>
      <c r="L7" s="14" t="s">
        <v>32</v>
      </c>
      <c r="M7" s="16"/>
      <c r="N7" s="16"/>
      <c r="O7" s="16"/>
      <c r="P7" s="16"/>
      <c r="Q7" s="16"/>
      <c r="R7" s="16"/>
      <c r="S7" s="16"/>
      <c r="T7" s="16"/>
      <c r="U7" s="17">
        <f t="shared" ref="U7:U24" si="0">SUM(M7:T7)</f>
        <v>0</v>
      </c>
      <c r="V7" s="18">
        <f t="shared" ref="V7:V24" si="1">SUM(F7:K7)</f>
        <v>166620</v>
      </c>
    </row>
    <row r="8" spans="1:22" x14ac:dyDescent="0.4">
      <c r="A8" s="13" t="s">
        <v>37</v>
      </c>
      <c r="B8" s="13" t="s">
        <v>38</v>
      </c>
      <c r="C8" s="14" t="s">
        <v>39</v>
      </c>
      <c r="D8" s="14">
        <v>2020</v>
      </c>
      <c r="E8" s="14" t="s">
        <v>40</v>
      </c>
      <c r="F8" s="15">
        <v>0</v>
      </c>
      <c r="G8" s="15">
        <v>119136</v>
      </c>
      <c r="H8" s="15">
        <v>34315</v>
      </c>
      <c r="I8" s="15">
        <v>0</v>
      </c>
      <c r="J8" s="15">
        <v>0</v>
      </c>
      <c r="K8" s="15">
        <v>8291</v>
      </c>
      <c r="L8" s="14" t="s">
        <v>41</v>
      </c>
      <c r="M8" s="16">
        <v>0</v>
      </c>
      <c r="N8" s="16">
        <v>0</v>
      </c>
      <c r="O8" s="16">
        <v>17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17</v>
      </c>
      <c r="V8" s="18">
        <f t="shared" si="1"/>
        <v>161742</v>
      </c>
    </row>
    <row r="9" spans="1:22" x14ac:dyDescent="0.4">
      <c r="A9" s="13" t="s">
        <v>37</v>
      </c>
      <c r="B9" s="13" t="s">
        <v>42</v>
      </c>
      <c r="C9" s="14" t="s">
        <v>43</v>
      </c>
      <c r="D9" s="14">
        <v>2020</v>
      </c>
      <c r="E9" s="14" t="s">
        <v>40</v>
      </c>
      <c r="F9" s="15">
        <v>0</v>
      </c>
      <c r="G9" s="15">
        <v>91008</v>
      </c>
      <c r="H9" s="15">
        <v>15952</v>
      </c>
      <c r="I9" s="15">
        <v>0</v>
      </c>
      <c r="J9" s="15">
        <v>0</v>
      </c>
      <c r="K9" s="15">
        <v>6554</v>
      </c>
      <c r="L9" s="14" t="s">
        <v>41</v>
      </c>
      <c r="M9" s="16">
        <v>0</v>
      </c>
      <c r="N9" s="16">
        <v>0</v>
      </c>
      <c r="O9" s="16">
        <v>12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12</v>
      </c>
      <c r="V9" s="18">
        <f t="shared" si="1"/>
        <v>113514</v>
      </c>
    </row>
    <row r="10" spans="1:22" x14ac:dyDescent="0.4">
      <c r="A10" s="13" t="s">
        <v>37</v>
      </c>
      <c r="B10" s="13" t="s">
        <v>44</v>
      </c>
      <c r="C10" s="14" t="s">
        <v>45</v>
      </c>
      <c r="D10" s="14">
        <v>2020</v>
      </c>
      <c r="E10" s="14" t="s">
        <v>40</v>
      </c>
      <c r="F10" s="15">
        <v>0</v>
      </c>
      <c r="G10" s="15">
        <v>63648</v>
      </c>
      <c r="H10" s="15">
        <v>0</v>
      </c>
      <c r="I10" s="15">
        <v>0</v>
      </c>
      <c r="J10" s="15">
        <v>0</v>
      </c>
      <c r="K10" s="15">
        <v>3987</v>
      </c>
      <c r="L10" s="14" t="s">
        <v>46</v>
      </c>
      <c r="M10" s="16">
        <v>0</v>
      </c>
      <c r="N10" s="16">
        <v>0</v>
      </c>
      <c r="O10" s="16">
        <v>6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6</v>
      </c>
      <c r="V10" s="18">
        <f t="shared" si="1"/>
        <v>67635</v>
      </c>
    </row>
    <row r="11" spans="1:22" x14ac:dyDescent="0.4">
      <c r="A11" s="13" t="s">
        <v>37</v>
      </c>
      <c r="B11" s="13" t="s">
        <v>47</v>
      </c>
      <c r="C11" s="14" t="s">
        <v>48</v>
      </c>
      <c r="D11" s="14">
        <v>2020</v>
      </c>
      <c r="E11" s="14" t="s">
        <v>40</v>
      </c>
      <c r="F11" s="15">
        <v>0</v>
      </c>
      <c r="G11" s="15">
        <v>71484</v>
      </c>
      <c r="H11" s="15">
        <v>11307</v>
      </c>
      <c r="I11" s="15">
        <v>0</v>
      </c>
      <c r="J11" s="15">
        <v>0</v>
      </c>
      <c r="K11" s="15">
        <v>5142</v>
      </c>
      <c r="L11" s="14" t="s">
        <v>41</v>
      </c>
      <c r="M11" s="16">
        <v>0</v>
      </c>
      <c r="N11" s="16">
        <v>0</v>
      </c>
      <c r="O11" s="16">
        <v>7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7</v>
      </c>
      <c r="V11" s="18">
        <f t="shared" si="1"/>
        <v>87933</v>
      </c>
    </row>
    <row r="12" spans="1:22" x14ac:dyDescent="0.4">
      <c r="A12" s="13" t="s">
        <v>30</v>
      </c>
      <c r="B12" s="13" t="s">
        <v>49</v>
      </c>
      <c r="C12" s="14" t="s">
        <v>50</v>
      </c>
      <c r="D12" s="14">
        <v>2020</v>
      </c>
      <c r="E12" s="14" t="s">
        <v>40</v>
      </c>
      <c r="F12" s="15">
        <v>0</v>
      </c>
      <c r="G12" s="15">
        <v>170532</v>
      </c>
      <c r="H12" s="15">
        <v>328876</v>
      </c>
      <c r="I12" s="15">
        <v>0</v>
      </c>
      <c r="J12" s="15">
        <v>0</v>
      </c>
      <c r="K12" s="15">
        <v>33242</v>
      </c>
      <c r="L12" s="14" t="s">
        <v>46</v>
      </c>
      <c r="M12" s="16">
        <v>0</v>
      </c>
      <c r="N12" s="16">
        <v>0</v>
      </c>
      <c r="O12" s="16">
        <v>11</v>
      </c>
      <c r="P12" s="16">
        <v>3</v>
      </c>
      <c r="Q12" s="16">
        <v>1</v>
      </c>
      <c r="R12" s="16">
        <v>0</v>
      </c>
      <c r="S12" s="16">
        <v>0</v>
      </c>
      <c r="T12" s="16">
        <v>0</v>
      </c>
      <c r="U12" s="17">
        <f t="shared" si="0"/>
        <v>15</v>
      </c>
      <c r="V12" s="18">
        <f t="shared" si="1"/>
        <v>532650</v>
      </c>
    </row>
    <row r="13" spans="1:22" x14ac:dyDescent="0.4">
      <c r="A13" s="13" t="s">
        <v>30</v>
      </c>
      <c r="B13" s="13" t="s">
        <v>51</v>
      </c>
      <c r="C13" s="14" t="s">
        <v>52</v>
      </c>
      <c r="D13" s="14">
        <v>2020</v>
      </c>
      <c r="E13" s="14" t="s">
        <v>40</v>
      </c>
      <c r="F13" s="15">
        <v>0</v>
      </c>
      <c r="G13" s="15">
        <v>419676</v>
      </c>
      <c r="H13" s="15">
        <v>128450</v>
      </c>
      <c r="I13" s="15">
        <v>0</v>
      </c>
      <c r="J13" s="15">
        <v>0</v>
      </c>
      <c r="K13" s="15">
        <v>31779</v>
      </c>
      <c r="L13" s="14" t="s">
        <v>46</v>
      </c>
      <c r="M13" s="16">
        <v>0</v>
      </c>
      <c r="N13" s="16">
        <v>0</v>
      </c>
      <c r="O13" s="16">
        <v>35</v>
      </c>
      <c r="P13" s="16">
        <v>3</v>
      </c>
      <c r="Q13" s="16">
        <v>1</v>
      </c>
      <c r="R13" s="16">
        <v>0</v>
      </c>
      <c r="S13" s="16">
        <v>0</v>
      </c>
      <c r="T13" s="16">
        <v>0</v>
      </c>
      <c r="U13" s="17">
        <f t="shared" si="0"/>
        <v>39</v>
      </c>
      <c r="V13" s="18">
        <f t="shared" si="1"/>
        <v>579905</v>
      </c>
    </row>
    <row r="14" spans="1:22" x14ac:dyDescent="0.4">
      <c r="A14" s="13" t="s">
        <v>30</v>
      </c>
      <c r="B14" s="13" t="s">
        <v>53</v>
      </c>
      <c r="C14" s="14" t="s">
        <v>54</v>
      </c>
      <c r="D14" s="14">
        <v>2020</v>
      </c>
      <c r="E14" s="14" t="s">
        <v>40</v>
      </c>
      <c r="F14" s="15">
        <v>0</v>
      </c>
      <c r="G14" s="15">
        <v>86700</v>
      </c>
      <c r="H14" s="15">
        <v>63200</v>
      </c>
      <c r="I14" s="15">
        <v>0</v>
      </c>
      <c r="J14" s="15">
        <v>0</v>
      </c>
      <c r="K14" s="15">
        <v>14186</v>
      </c>
      <c r="L14" s="14" t="s">
        <v>46</v>
      </c>
      <c r="M14" s="16">
        <v>0</v>
      </c>
      <c r="N14" s="16">
        <v>0</v>
      </c>
      <c r="O14" s="16">
        <v>7</v>
      </c>
      <c r="P14" s="16">
        <v>1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8</v>
      </c>
      <c r="V14" s="18">
        <f t="shared" si="1"/>
        <v>164086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</sheetData>
  <autoFilter ref="A6:V6" xr:uid="{B7D3A0F5-103A-486C-A772-60D6DF5D95A5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4">
    <cfRule type="cellIs" dxfId="3" priority="3" operator="lessThan">
      <formula>0</formula>
    </cfRule>
  </conditionalFormatting>
  <conditionalFormatting sqref="V7:V24">
    <cfRule type="expression" dxfId="2" priority="4">
      <formula>$V$7&lt;0</formula>
    </cfRule>
  </conditionalFormatting>
  <conditionalFormatting sqref="D7:D24">
    <cfRule type="expression" dxfId="1" priority="2">
      <formula>OR($D7&gt;2020,AND($D7&lt;2020,$D7&lt;&gt;""))</formula>
    </cfRule>
  </conditionalFormatting>
  <conditionalFormatting sqref="C7:C24">
    <cfRule type="expression" dxfId="0" priority="5">
      <formula>(#REF!&gt;1)</formula>
    </cfRule>
  </conditionalFormatting>
  <dataValidations count="1">
    <dataValidation allowBlank="1" showErrorMessage="1" sqref="A6:V6" xr:uid="{1D39398E-8E96-4E3C-AE1B-6C7BDC3A52F8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2019-03-04T18:41:19Z</dcterms:created>
  <dcterms:modified xsi:type="dcterms:W3CDTF">2019-04-02T19:34:28Z</dcterms:modified>
</cp:coreProperties>
</file>