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ger\Dropbox\Work\2018 GIW\HUD Exchange 6.8.2018\PA-600\"/>
    </mc:Choice>
  </mc:AlternateContent>
  <bookViews>
    <workbookView xWindow="0" yWindow="0" windowWidth="28800" windowHeight="12210"/>
  </bookViews>
  <sheets>
    <sheet name="FY 2018 GIW" sheetId="1" r:id="rId1"/>
  </sheets>
  <definedNames>
    <definedName name="_xlnm._FilterDatabase" localSheetId="0" hidden="1">'FY 2018 GIW'!$A$6:$V$6</definedName>
    <definedName name="_xlnm.Print_Area" localSheetId="0">'FY 2018 GIW'!$A$1:$V$89</definedName>
    <definedName name="_xlnm.Print_Titles" localSheetId="0">'FY 2018 GIW'!$5:$6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6" i="1" l="1"/>
  <c r="U16" i="1"/>
  <c r="V79" i="1" l="1"/>
  <c r="V78" i="1"/>
  <c r="V77" i="1"/>
  <c r="V75" i="1"/>
  <c r="V74" i="1"/>
  <c r="V73" i="1"/>
  <c r="V72" i="1"/>
  <c r="V71" i="1"/>
  <c r="V70" i="1"/>
  <c r="V69" i="1"/>
  <c r="V68" i="1"/>
  <c r="V67" i="1"/>
  <c r="V66" i="1"/>
  <c r="V64" i="1"/>
  <c r="V62" i="1"/>
  <c r="V61" i="1"/>
  <c r="V60" i="1"/>
  <c r="V59" i="1"/>
  <c r="V56" i="1"/>
  <c r="V54" i="1"/>
  <c r="V53" i="1"/>
  <c r="V52" i="1"/>
  <c r="V51" i="1"/>
  <c r="V50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8" i="1"/>
  <c r="V27" i="1"/>
  <c r="V26" i="1"/>
  <c r="V25" i="1"/>
  <c r="V23" i="1"/>
  <c r="V22" i="1"/>
  <c r="V21" i="1"/>
  <c r="V20" i="1"/>
  <c r="V19" i="1"/>
  <c r="V18" i="1"/>
  <c r="V17" i="1"/>
  <c r="V15" i="1"/>
  <c r="V14" i="1"/>
  <c r="V13" i="1"/>
  <c r="V12" i="1"/>
  <c r="V11" i="1"/>
  <c r="V9" i="1"/>
  <c r="V8" i="1"/>
  <c r="V7" i="1"/>
  <c r="U80" i="1"/>
  <c r="V80" i="1"/>
  <c r="V88" i="1" l="1"/>
  <c r="U88" i="1"/>
  <c r="U83" i="1" l="1"/>
  <c r="V83" i="1"/>
  <c r="V85" i="1" l="1"/>
  <c r="V82" i="1"/>
  <c r="V89" i="1" l="1"/>
  <c r="V87" i="1"/>
  <c r="V86" i="1"/>
  <c r="V84" i="1"/>
  <c r="V81" i="1"/>
  <c r="U89" i="1"/>
  <c r="U87" i="1"/>
  <c r="U86" i="1"/>
  <c r="U85" i="1"/>
  <c r="U84" i="1"/>
  <c r="U82" i="1"/>
  <c r="U81" i="1"/>
  <c r="H3" i="1" l="1"/>
</calcChain>
</file>

<file path=xl/sharedStrings.xml><?xml version="1.0" encoding="utf-8"?>
<sst xmlns="http://schemas.openxmlformats.org/spreadsheetml/2006/main" count="391" uniqueCount="214">
  <si>
    <t>Applicant Name</t>
  </si>
  <si>
    <t>Project Name</t>
  </si>
  <si>
    <t>Grant Number</t>
  </si>
  <si>
    <t>Leasing</t>
  </si>
  <si>
    <t>Rental Assistance</t>
  </si>
  <si>
    <t>Supportive Services</t>
  </si>
  <si>
    <t>HMIS</t>
  </si>
  <si>
    <t>Admin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</si>
  <si>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</si>
  <si>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Expiration Year</t>
  </si>
  <si>
    <t>Field Office:</t>
  </si>
  <si>
    <t>CoC Number:</t>
  </si>
  <si>
    <t>CoC Name:</t>
  </si>
  <si>
    <t>Collaborative Applicant (CA) Name: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</si>
  <si>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</si>
  <si>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</si>
  <si>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</si>
  <si>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</si>
  <si>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</si>
  <si>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</si>
  <si>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</si>
  <si>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</si>
  <si>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</si>
  <si>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>Current Budget Line Item Amounts</t>
  </si>
  <si>
    <t>FMR or Actual Rent</t>
  </si>
  <si>
    <t>Unit Configuration</t>
  </si>
  <si>
    <t>Applicant and Project Information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</si>
  <si>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</si>
  <si>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</si>
  <si>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Operating Costs</t>
  </si>
  <si>
    <t>PH</t>
  </si>
  <si>
    <t/>
  </si>
  <si>
    <t>FMR</t>
  </si>
  <si>
    <t>TH</t>
  </si>
  <si>
    <t>SSO</t>
  </si>
  <si>
    <t>Actual Rent</t>
  </si>
  <si>
    <t>Permanent Supportive Housing</t>
  </si>
  <si>
    <t>Housing First</t>
  </si>
  <si>
    <t>Shelter Plus Care</t>
  </si>
  <si>
    <t>Transitional Housing</t>
  </si>
  <si>
    <t>Home Again</t>
  </si>
  <si>
    <t>Pittsburgh</t>
  </si>
  <si>
    <t>Armstrong County Community Action Agency</t>
  </si>
  <si>
    <t>Armstrong County Permanent Supportive Housing Program</t>
  </si>
  <si>
    <t>PA0274L3E011709</t>
  </si>
  <si>
    <t>PA-601</t>
  </si>
  <si>
    <t>Western Pennsylvania CoC</t>
  </si>
  <si>
    <t>Commonwealth of PA Department of Community and Economic Development</t>
  </si>
  <si>
    <t>Victim Outreach Intervention Center</t>
  </si>
  <si>
    <t>Enduring VOICe</t>
  </si>
  <si>
    <t>PA0280L3E011710</t>
  </si>
  <si>
    <t>City Mission-Living Stones, Inc.</t>
  </si>
  <si>
    <t>Gallatin School Living Centre</t>
  </si>
  <si>
    <t>PA0283L3E011710</t>
  </si>
  <si>
    <t>Greene County Human Services</t>
  </si>
  <si>
    <t>Greene County Permanent Supportive Housing Project</t>
  </si>
  <si>
    <t>PA0284L3E011710</t>
  </si>
  <si>
    <t>County of Butler</t>
  </si>
  <si>
    <t>HOPE Project</t>
  </si>
  <si>
    <t>PA0287L3E011710</t>
  </si>
  <si>
    <t>Path Transition Age Project</t>
  </si>
  <si>
    <t>PA0290L3E011710</t>
  </si>
  <si>
    <t>County of Washington</t>
  </si>
  <si>
    <t>PA0291L3E011710</t>
  </si>
  <si>
    <t>Fayette County Community Action Agency, Inc.</t>
  </si>
  <si>
    <t>Lenox Street Apartments</t>
  </si>
  <si>
    <t>PA0292L3E011710</t>
  </si>
  <si>
    <t>Shelter plus Care I</t>
  </si>
  <si>
    <t>PA0296L3E011710</t>
  </si>
  <si>
    <t>Connect, Inc.</t>
  </si>
  <si>
    <t>Westmoreland Permanent Supportive Housing</t>
  </si>
  <si>
    <t>PA0303L3E011710</t>
  </si>
  <si>
    <t>Lawrence County Social Services, Inc.</t>
  </si>
  <si>
    <t>NWRHA</t>
  </si>
  <si>
    <t>PA0304L3E011707</t>
  </si>
  <si>
    <t>Cameron/Elk Counties Behavioral &amp; Developmental Programs</t>
  </si>
  <si>
    <t>AHEAD</t>
  </si>
  <si>
    <t>PA0307L3E011710</t>
  </si>
  <si>
    <t>Crawford County Mental Health Awareness Program, Inc.</t>
  </si>
  <si>
    <t>Crawford County Housing Advocacy Project</t>
  </si>
  <si>
    <t>PA0308L3E011710</t>
  </si>
  <si>
    <t>Crawford County Commissioners</t>
  </si>
  <si>
    <t>Crawford County Shelter plus Care</t>
  </si>
  <si>
    <t>PA0309L3E011710</t>
  </si>
  <si>
    <t>Community Action, Inc.</t>
  </si>
  <si>
    <t>Housing for Homeless and Disabled Persons</t>
  </si>
  <si>
    <t>PA0310L3E011710</t>
  </si>
  <si>
    <t>CAPSEA, Inc.</t>
  </si>
  <si>
    <t>Housing Plus</t>
  </si>
  <si>
    <t>PA0311L3E011710</t>
  </si>
  <si>
    <t>Human Services Center</t>
  </si>
  <si>
    <t>Pearson Street SHP</t>
  </si>
  <si>
    <t>PA0312L3E011710</t>
  </si>
  <si>
    <t>SAFE</t>
  </si>
  <si>
    <t>PA0314L3E011710</t>
  </si>
  <si>
    <t>Community Action Partnership of Mercer County</t>
  </si>
  <si>
    <t>Supported Housing for Seriously Mentally Ill</t>
  </si>
  <si>
    <t>PA0317L3E011710</t>
  </si>
  <si>
    <t>Crisis Shelter of Lawrence County</t>
  </si>
  <si>
    <t>PA0319L3E011710</t>
  </si>
  <si>
    <t>Transitional Housing Project</t>
  </si>
  <si>
    <t>PA0320L3E011710</t>
  </si>
  <si>
    <t>Community Services of Venango County, Inc.</t>
  </si>
  <si>
    <t>Sycamore Commons</t>
  </si>
  <si>
    <t>PA0424L3E011709</t>
  </si>
  <si>
    <t>Turning Point</t>
  </si>
  <si>
    <t>PA0425L3E011709</t>
  </si>
  <si>
    <t>Commonwealth of PA</t>
  </si>
  <si>
    <t>Commonwealth of PA HMIS (PA-601) Expansion</t>
  </si>
  <si>
    <t>PA0428L3E011709</t>
  </si>
  <si>
    <t>Shelter plus Care - Washington City Mission</t>
  </si>
  <si>
    <t>PA0457L3E011703</t>
  </si>
  <si>
    <t>DuBois Housing Authority</t>
  </si>
  <si>
    <t>ShelterPlusCare12345.4.1.18</t>
  </si>
  <si>
    <t>PA0458L3E011703</t>
  </si>
  <si>
    <t>Community Connections of Clearfield and Jefferson Counties</t>
  </si>
  <si>
    <t>PA0459L3E011706</t>
  </si>
  <si>
    <t>CHAPS Family Housing</t>
  </si>
  <si>
    <t>PA0460L3E011707</t>
  </si>
  <si>
    <t>Northern Cambria Community Development Corporation</t>
  </si>
  <si>
    <t>Chestnut Street Gardens</t>
  </si>
  <si>
    <t>PA0491L3E011708</t>
  </si>
  <si>
    <t>Housing Authority of the County of Butler</t>
  </si>
  <si>
    <t>Franklin Court Chronically Homeless</t>
  </si>
  <si>
    <t>PA0493L3E011708</t>
  </si>
  <si>
    <t>Housing Now</t>
  </si>
  <si>
    <t>PA0495L3E011708</t>
  </si>
  <si>
    <t>Crawford County Coalition on Housing Needs, Inc.</t>
  </si>
  <si>
    <t>Liberty House Transitional Housing Program</t>
  </si>
  <si>
    <t>PA0496L3E011708</t>
  </si>
  <si>
    <t>Greene County Permanent Supportive Housing Expansion Project</t>
  </si>
  <si>
    <t>PA0538L3E011702</t>
  </si>
  <si>
    <t>Home Again Butler County</t>
  </si>
  <si>
    <t>PA0539L3E011706</t>
  </si>
  <si>
    <t>Union Mission of Latrobe, Inc.</t>
  </si>
  <si>
    <t>Union Mission Permanent Supportive Housing</t>
  </si>
  <si>
    <t>PA0540L3E011705</t>
  </si>
  <si>
    <t>Venango CountyMH/MR</t>
  </si>
  <si>
    <t>PA0541L3E011702</t>
  </si>
  <si>
    <t>Westmoreland Community Action</t>
  </si>
  <si>
    <t>Pathways Permanent Supportive Housing 2017</t>
  </si>
  <si>
    <t>PA0559L3E011707</t>
  </si>
  <si>
    <t>Fairweather Lodge Supportive Housing</t>
  </si>
  <si>
    <t>PA0560L3E011707</t>
  </si>
  <si>
    <t>CHAPS Fairweather Lodge</t>
  </si>
  <si>
    <t>PA0562L3E011707</t>
  </si>
  <si>
    <t>Clinton Street Gardens</t>
  </si>
  <si>
    <t>PA0597L3E011703</t>
  </si>
  <si>
    <t>Indiana County Community Action Program, Inc.</t>
  </si>
  <si>
    <t>PHD</t>
  </si>
  <si>
    <t>PA0599L3E011706</t>
  </si>
  <si>
    <t>WCA Transitional Age Permanent Supportive Housing 2017</t>
  </si>
  <si>
    <t>PA0600L3E011705</t>
  </si>
  <si>
    <t>NWRHA 2</t>
  </si>
  <si>
    <t>PA0601L3E011706</t>
  </si>
  <si>
    <t>Fayette Apartments</t>
  </si>
  <si>
    <t>PA0616L3E011706</t>
  </si>
  <si>
    <t>Greene County Shelter + Care Project</t>
  </si>
  <si>
    <t>PA0651L3E011705</t>
  </si>
  <si>
    <t>PA0670L3E011704</t>
  </si>
  <si>
    <t>WCA PSH PITTSBURGH STREET HOUSE 2017</t>
  </si>
  <si>
    <t>PA0679L3E011704</t>
  </si>
  <si>
    <t>Armstrong-Fayette Rapid Rehousing Program</t>
  </si>
  <si>
    <t>PA0716L3E011703</t>
  </si>
  <si>
    <t>Veterans RRH Project</t>
  </si>
  <si>
    <t>PA0718L3E011703</t>
  </si>
  <si>
    <t>WCA PSH for Families 2017</t>
  </si>
  <si>
    <t>PA0774L3E011702</t>
  </si>
  <si>
    <t>TEAM RRH Project</t>
  </si>
  <si>
    <t>PA0775L3E011702</t>
  </si>
  <si>
    <t>Rapid Rehousing Program of Armstrong County</t>
  </si>
  <si>
    <t>PA0776L3E011702</t>
  </si>
  <si>
    <t>Warren-Forest Counties Economic Opportunity Council</t>
  </si>
  <si>
    <t>Youngsville Permanent Supportive Housing</t>
  </si>
  <si>
    <t>PA0777L3E011702</t>
  </si>
  <si>
    <t>McKean County Redevelopment &amp;  Housing Authority</t>
  </si>
  <si>
    <t>Northwest RRH</t>
  </si>
  <si>
    <t>PA0778L3E011702</t>
  </si>
  <si>
    <t>Supportive Living</t>
  </si>
  <si>
    <t>PA0779L3E011702</t>
  </si>
  <si>
    <t>Greene County Rapid Rehousing Project</t>
  </si>
  <si>
    <t>PA0780L3E011702</t>
  </si>
  <si>
    <t>Greene County Rapid Rehousing Project #2</t>
  </si>
  <si>
    <t>PA0781L3E011702</t>
  </si>
  <si>
    <t>Western CoC Coordinated Entry SSO</t>
  </si>
  <si>
    <t>PA0782L3E011702</t>
  </si>
  <si>
    <t>Western CoC Coordinated Entry Implementation</t>
  </si>
  <si>
    <t>PA0844L3E011701</t>
  </si>
  <si>
    <t>Crossing Pointe</t>
  </si>
  <si>
    <t>PA0845L3E011701</t>
  </si>
  <si>
    <t>Fayette County Rapid Rehousing</t>
  </si>
  <si>
    <t>PA0846L3E011701</t>
  </si>
  <si>
    <t>Southwest Regional Rapid Re-Housing</t>
  </si>
  <si>
    <t>PA0847L3E011701</t>
  </si>
  <si>
    <t>PHD2</t>
  </si>
  <si>
    <t>PA0848L3E011701</t>
  </si>
  <si>
    <t>Southwest Regional Rapid Re-Housing II</t>
  </si>
  <si>
    <t>PA0849L3E011701</t>
  </si>
  <si>
    <t>Union Mission Permanent Supportive Housing 2</t>
  </si>
  <si>
    <t>PA0861L3E011701</t>
  </si>
  <si>
    <t>Warren Permanent Supportive Housing</t>
  </si>
  <si>
    <t>PA0897L3E011700</t>
  </si>
  <si>
    <t>HomeFIRST</t>
  </si>
  <si>
    <t>PA0899L3E011700</t>
  </si>
  <si>
    <t>HomeTEAM</t>
  </si>
  <si>
    <t>PA0900L3E011700</t>
  </si>
  <si>
    <t>My First Place</t>
  </si>
  <si>
    <t>PA0901L3E011700</t>
  </si>
  <si>
    <t>Coordinated Entry Expansion</t>
  </si>
  <si>
    <t>PA0902L3E011700</t>
  </si>
  <si>
    <t>HomeWISE</t>
  </si>
  <si>
    <t>PA0903L3E011700</t>
  </si>
  <si>
    <t>D.W.E.L.</t>
  </si>
  <si>
    <t>PA0904L3E011700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</si>
</sst>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1" fontId="2" fillId="0" borderId="3" xfId="0" applyNumberFormat="1" applyFont="1" applyBorder="1" applyAlignment="1" applyProtection="1">
      <alignment horizontal="center" vertical="center"/>
    </xf>
    <xf numFmtId="164" fontId="2" fillId="6" borderId="12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0" xfId="1" applyNumberFormat="1" applyFont="1" applyFill="1" applyBorder="1" applyAlignment="1" applyProtection="1">
      <alignment horizontal="center" vertical="center"/>
      <protection hidden="1"/>
    </xf>
    <xf numFmtId="164" fontId="3" fillId="6" borderId="12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6" xfId="1" applyNumberFormat="1" applyFont="1" applyFill="1" applyBorder="1" applyAlignment="1" applyProtection="1">
      <alignment horizontal="center" vertical="center"/>
      <protection hidden="1"/>
    </xf>
    <xf numFmtId="164" fontId="5" fillId="3" borderId="7" xfId="1" applyNumberFormat="1" applyFont="1" applyFill="1" applyBorder="1" applyAlignment="1" applyProtection="1">
      <alignment horizontal="center" vertical="center"/>
      <protection hidden="1"/>
    </xf>
    <xf numFmtId="164" fontId="5" fillId="3" borderId="8" xfId="1" applyNumberFormat="1" applyFont="1" applyFill="1" applyBorder="1" applyAlignment="1" applyProtection="1">
      <alignment horizontal="center" vertical="center"/>
      <protection hidden="1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11">
    <dxf>
      <fill>
        <patternFill>
          <bgColor rgb="FFFFD9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89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1796875" defaultRowHeight="14.5" x14ac:dyDescent="0.35"/>
  <cols>
    <col min="1" max="1" width="20.6328125" style="9" customWidth="1"/>
    <col min="2" max="3" width="17.6328125" style="9" customWidth="1"/>
    <col min="4" max="12" width="11.6328125" style="9" customWidth="1"/>
    <col min="13" max="21" width="10.6328125" style="9" customWidth="1"/>
    <col min="22" max="22" width="12.6328125" style="9" customWidth="1"/>
    <col min="23" max="16384" width="9.1796875" style="9"/>
  </cols>
  <sheetData>
    <row r="1" spans="1:22" ht="35.25" customHeight="1" x14ac:dyDescent="0.35">
      <c r="A1" s="18" t="s">
        <v>10</v>
      </c>
      <c r="B1" s="30" t="s">
        <v>41</v>
      </c>
      <c r="C1" s="30"/>
      <c r="D1" s="30"/>
      <c r="E1" s="31" t="s">
        <v>13</v>
      </c>
      <c r="F1" s="32"/>
      <c r="G1" s="33"/>
      <c r="H1" s="27" t="s">
        <v>47</v>
      </c>
      <c r="I1" s="28"/>
      <c r="J1" s="29"/>
    </row>
    <row r="2" spans="1:22" ht="35.25" customHeight="1" x14ac:dyDescent="0.35">
      <c r="A2" s="18" t="s">
        <v>11</v>
      </c>
      <c r="B2" s="30" t="s">
        <v>45</v>
      </c>
      <c r="C2" s="30"/>
      <c r="D2" s="30"/>
      <c r="E2" s="37"/>
      <c r="F2" s="38"/>
      <c r="G2" s="38"/>
      <c r="H2" s="38"/>
      <c r="I2" s="38"/>
      <c r="J2" s="39"/>
    </row>
    <row r="3" spans="1:22" ht="35.25" customHeight="1" x14ac:dyDescent="0.35">
      <c r="A3" s="19" t="s">
        <v>12</v>
      </c>
      <c r="B3" s="30" t="s">
        <v>46</v>
      </c>
      <c r="C3" s="30"/>
      <c r="D3" s="30"/>
      <c r="E3" s="34" t="s">
        <v>28</v>
      </c>
      <c r="F3" s="35"/>
      <c r="G3" s="36"/>
      <c r="H3" s="22">
        <f ca="1">SUM(OFFSET(V6,1,0,500,1))</f>
        <v>9234835</v>
      </c>
      <c r="I3" s="23"/>
      <c r="J3" s="24"/>
    </row>
    <row r="4" spans="1:22" ht="16.899999999999999" customHeight="1" x14ac:dyDescent="0.35">
      <c r="A4" s="10"/>
      <c r="B4" s="11"/>
      <c r="C4" s="11"/>
      <c r="D4" s="11"/>
      <c r="E4" s="10"/>
      <c r="F4" s="12"/>
      <c r="G4" s="13"/>
      <c r="H4" s="14"/>
      <c r="I4" s="14"/>
    </row>
    <row r="5" spans="1:22" x14ac:dyDescent="0.35">
      <c r="A5" s="21" t="s">
        <v>26</v>
      </c>
      <c r="B5" s="25"/>
      <c r="C5" s="25"/>
      <c r="D5" s="25"/>
      <c r="E5" s="26"/>
      <c r="F5" s="20" t="s">
        <v>23</v>
      </c>
      <c r="G5" s="20"/>
      <c r="H5" s="20"/>
      <c r="I5" s="20"/>
      <c r="J5" s="20"/>
      <c r="K5" s="20"/>
      <c r="L5" s="20" t="s">
        <v>25</v>
      </c>
      <c r="M5" s="20"/>
      <c r="N5" s="20"/>
      <c r="O5" s="20"/>
      <c r="P5" s="20"/>
      <c r="Q5" s="20"/>
      <c r="R5" s="20"/>
      <c r="S5" s="20"/>
      <c r="T5" s="20"/>
      <c r="U5" s="21"/>
      <c r="V5" s="15"/>
    </row>
    <row r="6" spans="1:22" ht="56.25" customHeight="1" x14ac:dyDescent="0.35">
      <c r="A6" s="5" t="s">
        <v>0</v>
      </c>
      <c r="B6" s="5" t="s">
        <v>1</v>
      </c>
      <c r="C6" s="5" t="s">
        <v>2</v>
      </c>
      <c r="D6" s="5" t="s">
        <v>9</v>
      </c>
      <c r="E6" s="6" t="s">
        <v>27</v>
      </c>
      <c r="F6" s="5" t="s">
        <v>3</v>
      </c>
      <c r="G6" s="5" t="s">
        <v>4</v>
      </c>
      <c r="H6" s="5" t="s">
        <v>5</v>
      </c>
      <c r="I6" s="5" t="s">
        <v>29</v>
      </c>
      <c r="J6" s="5" t="s">
        <v>6</v>
      </c>
      <c r="K6" s="5" t="s">
        <v>7</v>
      </c>
      <c r="L6" s="5" t="s">
        <v>24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7" t="s">
        <v>22</v>
      </c>
      <c r="V6" s="8" t="s">
        <v>8</v>
      </c>
    </row>
    <row r="7" spans="1:22" customFormat="1" x14ac:dyDescent="0.35">
      <c r="A7" s="3" t="s">
        <v>42</v>
      </c>
      <c r="B7" s="3" t="s">
        <v>43</v>
      </c>
      <c r="C7" s="4" t="s">
        <v>44</v>
      </c>
      <c r="D7" s="4"/>
      <c r="E7" s="4" t="s">
        <v>30</v>
      </c>
      <c r="F7" s="16">
        <v>87318</v>
      </c>
      <c r="G7" s="16">
        <v>0</v>
      </c>
      <c r="H7" s="16">
        <v>21041</v>
      </c>
      <c r="I7" s="16">
        <v>6442</v>
      </c>
      <c r="J7" s="16">
        <v>0</v>
      </c>
      <c r="K7" s="16">
        <v>7479</v>
      </c>
      <c r="L7" s="4" t="s">
        <v>31</v>
      </c>
      <c r="M7" s="17"/>
      <c r="N7" s="17"/>
      <c r="O7" s="17"/>
      <c r="P7" s="17"/>
      <c r="Q7" s="17"/>
      <c r="R7" s="17"/>
      <c r="S7" s="17"/>
      <c r="T7" s="17"/>
      <c r="U7" s="1"/>
      <c r="V7" s="2">
        <f t="shared" ref="V7:V38" si="0">SUM(F7:K7)</f>
        <v>122280</v>
      </c>
    </row>
    <row r="8" spans="1:22" customFormat="1" x14ac:dyDescent="0.35">
      <c r="A8" s="3" t="s">
        <v>48</v>
      </c>
      <c r="B8" s="3" t="s">
        <v>49</v>
      </c>
      <c r="C8" s="4" t="s">
        <v>50</v>
      </c>
      <c r="D8" s="4"/>
      <c r="E8" s="4" t="s">
        <v>30</v>
      </c>
      <c r="F8" s="16">
        <v>250164</v>
      </c>
      <c r="G8" s="16">
        <v>0</v>
      </c>
      <c r="H8" s="16">
        <v>54394</v>
      </c>
      <c r="I8" s="16">
        <v>0</v>
      </c>
      <c r="J8" s="16">
        <v>0</v>
      </c>
      <c r="K8" s="16">
        <v>19660</v>
      </c>
      <c r="L8" s="4" t="s">
        <v>31</v>
      </c>
      <c r="M8" s="17"/>
      <c r="N8" s="17"/>
      <c r="O8" s="17"/>
      <c r="P8" s="17"/>
      <c r="Q8" s="17"/>
      <c r="R8" s="17"/>
      <c r="S8" s="17"/>
      <c r="T8" s="17"/>
      <c r="U8" s="1"/>
      <c r="V8" s="2">
        <f t="shared" si="0"/>
        <v>324218</v>
      </c>
    </row>
    <row r="9" spans="1:22" customFormat="1" x14ac:dyDescent="0.35">
      <c r="A9" s="3" t="s">
        <v>51</v>
      </c>
      <c r="B9" s="3" t="s">
        <v>52</v>
      </c>
      <c r="C9" s="4" t="s">
        <v>53</v>
      </c>
      <c r="D9" s="4"/>
      <c r="E9" s="4" t="s">
        <v>33</v>
      </c>
      <c r="F9" s="16">
        <v>0</v>
      </c>
      <c r="G9" s="16">
        <v>0</v>
      </c>
      <c r="H9" s="16">
        <v>42885</v>
      </c>
      <c r="I9" s="16">
        <v>75915</v>
      </c>
      <c r="J9" s="16">
        <v>0</v>
      </c>
      <c r="K9" s="16">
        <v>5973</v>
      </c>
      <c r="L9" s="4" t="s">
        <v>31</v>
      </c>
      <c r="M9" s="17"/>
      <c r="N9" s="17"/>
      <c r="O9" s="17"/>
      <c r="P9" s="17"/>
      <c r="Q9" s="17"/>
      <c r="R9" s="17"/>
      <c r="S9" s="17"/>
      <c r="T9" s="17"/>
      <c r="U9" s="1"/>
      <c r="V9" s="2">
        <f t="shared" si="0"/>
        <v>124773</v>
      </c>
    </row>
    <row r="10" spans="1:22" customFormat="1" x14ac:dyDescent="0.35">
      <c r="A10" s="3" t="s">
        <v>54</v>
      </c>
      <c r="B10" s="3" t="s">
        <v>55</v>
      </c>
      <c r="C10" s="4" t="s">
        <v>56</v>
      </c>
      <c r="D10" s="4"/>
      <c r="E10" s="4" t="s">
        <v>30</v>
      </c>
      <c r="F10" s="16">
        <v>65728</v>
      </c>
      <c r="G10" s="16"/>
      <c r="H10" s="16">
        <v>50283</v>
      </c>
      <c r="I10" s="16">
        <v>17529</v>
      </c>
      <c r="J10" s="16"/>
      <c r="K10" s="16">
        <v>8899</v>
      </c>
      <c r="L10" s="4"/>
      <c r="M10" s="17"/>
      <c r="N10" s="17"/>
      <c r="O10" s="17"/>
      <c r="P10" s="17"/>
      <c r="Q10" s="17"/>
      <c r="R10" s="17"/>
      <c r="S10" s="17"/>
      <c r="T10" s="17"/>
      <c r="U10" s="1">
        <v>0</v>
      </c>
      <c r="V10" s="2">
        <v>142439</v>
      </c>
    </row>
    <row r="11" spans="1:22" customFormat="1" x14ac:dyDescent="0.35">
      <c r="A11" s="3" t="s">
        <v>57</v>
      </c>
      <c r="B11" s="3" t="s">
        <v>58</v>
      </c>
      <c r="C11" s="4" t="s">
        <v>59</v>
      </c>
      <c r="D11" s="4"/>
      <c r="E11" s="4" t="s">
        <v>30</v>
      </c>
      <c r="F11" s="16">
        <v>137546</v>
      </c>
      <c r="G11" s="16">
        <v>0</v>
      </c>
      <c r="H11" s="16">
        <v>33020</v>
      </c>
      <c r="I11" s="16">
        <v>0</v>
      </c>
      <c r="J11" s="16">
        <v>0</v>
      </c>
      <c r="K11" s="16">
        <v>7667</v>
      </c>
      <c r="L11" s="4" t="s">
        <v>31</v>
      </c>
      <c r="M11" s="17"/>
      <c r="N11" s="17"/>
      <c r="O11" s="17"/>
      <c r="P11" s="17"/>
      <c r="Q11" s="17"/>
      <c r="R11" s="17"/>
      <c r="S11" s="17"/>
      <c r="T11" s="17"/>
      <c r="U11" s="1"/>
      <c r="V11" s="2">
        <f t="shared" si="0"/>
        <v>178233</v>
      </c>
    </row>
    <row r="12" spans="1:22" customFormat="1" x14ac:dyDescent="0.35">
      <c r="A12" s="3" t="s">
        <v>57</v>
      </c>
      <c r="B12" s="3" t="s">
        <v>60</v>
      </c>
      <c r="C12" s="4" t="s">
        <v>61</v>
      </c>
      <c r="D12" s="4"/>
      <c r="E12" s="4" t="s">
        <v>30</v>
      </c>
      <c r="F12" s="16">
        <v>72310</v>
      </c>
      <c r="G12" s="16">
        <v>0</v>
      </c>
      <c r="H12" s="16">
        <v>15043</v>
      </c>
      <c r="I12" s="16">
        <v>0</v>
      </c>
      <c r="J12" s="16">
        <v>0</v>
      </c>
      <c r="K12" s="16">
        <v>3575</v>
      </c>
      <c r="L12" s="4" t="s">
        <v>31</v>
      </c>
      <c r="M12" s="17"/>
      <c r="N12" s="17"/>
      <c r="O12" s="17"/>
      <c r="P12" s="17"/>
      <c r="Q12" s="17"/>
      <c r="R12" s="17"/>
      <c r="S12" s="17"/>
      <c r="T12" s="17"/>
      <c r="U12" s="1"/>
      <c r="V12" s="2">
        <f t="shared" si="0"/>
        <v>90928</v>
      </c>
    </row>
    <row r="13" spans="1:22" customFormat="1" x14ac:dyDescent="0.35">
      <c r="A13" s="3" t="s">
        <v>62</v>
      </c>
      <c r="B13" s="3" t="s">
        <v>36</v>
      </c>
      <c r="C13" s="4" t="s">
        <v>63</v>
      </c>
      <c r="D13" s="4"/>
      <c r="E13" s="4" t="s">
        <v>30</v>
      </c>
      <c r="F13" s="16">
        <v>379134</v>
      </c>
      <c r="G13" s="16">
        <v>0</v>
      </c>
      <c r="H13" s="16">
        <v>63524</v>
      </c>
      <c r="I13" s="16">
        <v>30077</v>
      </c>
      <c r="J13" s="16">
        <v>0</v>
      </c>
      <c r="K13" s="16">
        <v>46081</v>
      </c>
      <c r="L13" s="4" t="s">
        <v>31</v>
      </c>
      <c r="M13" s="17"/>
      <c r="N13" s="17"/>
      <c r="O13" s="17"/>
      <c r="P13" s="17"/>
      <c r="Q13" s="17"/>
      <c r="R13" s="17"/>
      <c r="S13" s="17"/>
      <c r="T13" s="17"/>
      <c r="U13" s="1"/>
      <c r="V13" s="2">
        <f t="shared" si="0"/>
        <v>518816</v>
      </c>
    </row>
    <row r="14" spans="1:22" customFormat="1" x14ac:dyDescent="0.35">
      <c r="A14" s="3" t="s">
        <v>64</v>
      </c>
      <c r="B14" s="3" t="s">
        <v>65</v>
      </c>
      <c r="C14" s="4" t="s">
        <v>66</v>
      </c>
      <c r="D14" s="4"/>
      <c r="E14" s="4" t="s">
        <v>30</v>
      </c>
      <c r="F14" s="16">
        <v>0</v>
      </c>
      <c r="G14" s="16">
        <v>0</v>
      </c>
      <c r="H14" s="16">
        <v>25720</v>
      </c>
      <c r="I14" s="16">
        <v>35502</v>
      </c>
      <c r="J14" s="16">
        <v>0</v>
      </c>
      <c r="K14" s="16">
        <v>4074</v>
      </c>
      <c r="L14" s="4" t="s">
        <v>31</v>
      </c>
      <c r="M14" s="17"/>
      <c r="N14" s="17"/>
      <c r="O14" s="17"/>
      <c r="P14" s="17"/>
      <c r="Q14" s="17"/>
      <c r="R14" s="17"/>
      <c r="S14" s="17"/>
      <c r="T14" s="17"/>
      <c r="U14" s="1"/>
      <c r="V14" s="2">
        <f t="shared" si="0"/>
        <v>65296</v>
      </c>
    </row>
    <row r="15" spans="1:22" customFormat="1" x14ac:dyDescent="0.35">
      <c r="A15" s="3" t="s">
        <v>62</v>
      </c>
      <c r="B15" s="3" t="s">
        <v>67</v>
      </c>
      <c r="C15" s="4" t="s">
        <v>68</v>
      </c>
      <c r="D15" s="4"/>
      <c r="E15" s="4" t="s">
        <v>30</v>
      </c>
      <c r="F15" s="16">
        <v>0</v>
      </c>
      <c r="G15" s="16">
        <v>186432</v>
      </c>
      <c r="H15" s="16">
        <v>0</v>
      </c>
      <c r="I15" s="16">
        <v>0</v>
      </c>
      <c r="J15" s="16">
        <v>0</v>
      </c>
      <c r="K15" s="16">
        <v>12211</v>
      </c>
      <c r="L15" s="4" t="s">
        <v>35</v>
      </c>
      <c r="M15" s="17">
        <v>0</v>
      </c>
      <c r="N15" s="17">
        <v>0</v>
      </c>
      <c r="O15" s="17">
        <v>16</v>
      </c>
      <c r="P15" s="17">
        <v>3</v>
      </c>
      <c r="Q15" s="17">
        <v>2</v>
      </c>
      <c r="R15" s="17">
        <v>1</v>
      </c>
      <c r="S15" s="17">
        <v>0</v>
      </c>
      <c r="T15" s="17">
        <v>0</v>
      </c>
      <c r="U15" s="1">
        <v>22</v>
      </c>
      <c r="V15" s="2">
        <f t="shared" si="0"/>
        <v>198643</v>
      </c>
    </row>
    <row r="16" spans="1:22" customFormat="1" x14ac:dyDescent="0.35">
      <c r="A16" s="3" t="s">
        <v>69</v>
      </c>
      <c r="B16" s="3" t="s">
        <v>70</v>
      </c>
      <c r="C16" s="4" t="s">
        <v>71</v>
      </c>
      <c r="D16" s="4"/>
      <c r="E16" s="4" t="s">
        <v>30</v>
      </c>
      <c r="F16" s="16">
        <v>81283</v>
      </c>
      <c r="G16" s="16"/>
      <c r="H16" s="16">
        <v>29166</v>
      </c>
      <c r="I16" s="16">
        <v>12281</v>
      </c>
      <c r="J16" s="16"/>
      <c r="K16" s="16">
        <v>8219</v>
      </c>
      <c r="L16" s="4"/>
      <c r="M16" s="17"/>
      <c r="N16" s="17"/>
      <c r="O16" s="17"/>
      <c r="P16" s="17"/>
      <c r="Q16" s="17"/>
      <c r="R16" s="17"/>
      <c r="S16" s="17"/>
      <c r="T16" s="17"/>
      <c r="U16" s="1">
        <f>SUM(M16:T16)</f>
        <v>0</v>
      </c>
      <c r="V16" s="2">
        <f t="shared" ref="V16" si="1">SUM(F16:K16)</f>
        <v>130949</v>
      </c>
    </row>
    <row r="17" spans="1:22" customFormat="1" x14ac:dyDescent="0.35">
      <c r="A17" s="3" t="s">
        <v>72</v>
      </c>
      <c r="B17" s="3" t="s">
        <v>73</v>
      </c>
      <c r="C17" s="4" t="s">
        <v>74</v>
      </c>
      <c r="D17" s="4"/>
      <c r="E17" s="4" t="s">
        <v>30</v>
      </c>
      <c r="F17" s="16">
        <v>64694</v>
      </c>
      <c r="G17" s="16">
        <v>0</v>
      </c>
      <c r="H17" s="16">
        <v>5132</v>
      </c>
      <c r="I17" s="16">
        <v>0</v>
      </c>
      <c r="J17" s="16">
        <v>0</v>
      </c>
      <c r="K17" s="16">
        <v>4341</v>
      </c>
      <c r="L17" s="4" t="s">
        <v>31</v>
      </c>
      <c r="M17" s="17"/>
      <c r="N17" s="17"/>
      <c r="O17" s="17"/>
      <c r="P17" s="17"/>
      <c r="Q17" s="17"/>
      <c r="R17" s="17"/>
      <c r="S17" s="17"/>
      <c r="T17" s="17"/>
      <c r="U17" s="1"/>
      <c r="V17" s="2">
        <f t="shared" si="0"/>
        <v>74167</v>
      </c>
    </row>
    <row r="18" spans="1:22" customFormat="1" x14ac:dyDescent="0.35">
      <c r="A18" s="3" t="s">
        <v>75</v>
      </c>
      <c r="B18" s="3" t="s">
        <v>76</v>
      </c>
      <c r="C18" s="4" t="s">
        <v>77</v>
      </c>
      <c r="D18" s="4"/>
      <c r="E18" s="4" t="s">
        <v>30</v>
      </c>
      <c r="F18" s="16">
        <v>0</v>
      </c>
      <c r="G18" s="16">
        <v>64380</v>
      </c>
      <c r="H18" s="16">
        <v>5795</v>
      </c>
      <c r="I18" s="16">
        <v>0</v>
      </c>
      <c r="J18" s="16">
        <v>0</v>
      </c>
      <c r="K18" s="16">
        <v>3504</v>
      </c>
      <c r="L18" s="4" t="s">
        <v>35</v>
      </c>
      <c r="M18" s="17">
        <v>0</v>
      </c>
      <c r="N18" s="17">
        <v>0</v>
      </c>
      <c r="O18" s="17">
        <v>8</v>
      </c>
      <c r="P18" s="17">
        <v>2</v>
      </c>
      <c r="Q18" s="17">
        <v>0</v>
      </c>
      <c r="R18" s="17">
        <v>0</v>
      </c>
      <c r="S18" s="17">
        <v>0</v>
      </c>
      <c r="T18" s="17">
        <v>0</v>
      </c>
      <c r="U18" s="1">
        <v>10</v>
      </c>
      <c r="V18" s="2">
        <f t="shared" si="0"/>
        <v>73679</v>
      </c>
    </row>
    <row r="19" spans="1:22" customFormat="1" x14ac:dyDescent="0.35">
      <c r="A19" s="3" t="s">
        <v>78</v>
      </c>
      <c r="B19" s="3" t="s">
        <v>79</v>
      </c>
      <c r="C19" s="4" t="s">
        <v>80</v>
      </c>
      <c r="D19" s="4"/>
      <c r="E19" s="4" t="s">
        <v>34</v>
      </c>
      <c r="F19" s="16">
        <v>0</v>
      </c>
      <c r="G19" s="16">
        <v>0</v>
      </c>
      <c r="H19" s="16">
        <v>87413</v>
      </c>
      <c r="I19" s="16">
        <v>0</v>
      </c>
      <c r="J19" s="16">
        <v>0</v>
      </c>
      <c r="K19" s="16">
        <v>6118</v>
      </c>
      <c r="L19" s="4" t="s">
        <v>31</v>
      </c>
      <c r="M19" s="17"/>
      <c r="N19" s="17"/>
      <c r="O19" s="17"/>
      <c r="P19" s="17"/>
      <c r="Q19" s="17"/>
      <c r="R19" s="17"/>
      <c r="S19" s="17"/>
      <c r="T19" s="17"/>
      <c r="U19" s="1"/>
      <c r="V19" s="2">
        <f t="shared" si="0"/>
        <v>93531</v>
      </c>
    </row>
    <row r="20" spans="1:22" customFormat="1" x14ac:dyDescent="0.35">
      <c r="A20" s="3" t="s">
        <v>81</v>
      </c>
      <c r="B20" s="3" t="s">
        <v>82</v>
      </c>
      <c r="C20" s="4" t="s">
        <v>83</v>
      </c>
      <c r="D20" s="4"/>
      <c r="E20" s="4" t="s">
        <v>30</v>
      </c>
      <c r="F20" s="16">
        <v>0</v>
      </c>
      <c r="G20" s="16">
        <v>189384</v>
      </c>
      <c r="H20" s="16">
        <v>0</v>
      </c>
      <c r="I20" s="16">
        <v>0</v>
      </c>
      <c r="J20" s="16">
        <v>0</v>
      </c>
      <c r="K20" s="16">
        <v>10767</v>
      </c>
      <c r="L20" s="4" t="s">
        <v>32</v>
      </c>
      <c r="M20" s="17">
        <v>0</v>
      </c>
      <c r="N20" s="17">
        <v>0</v>
      </c>
      <c r="O20" s="17">
        <v>26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">
        <v>26</v>
      </c>
      <c r="V20" s="2">
        <f t="shared" si="0"/>
        <v>200151</v>
      </c>
    </row>
    <row r="21" spans="1:22" customFormat="1" x14ac:dyDescent="0.35">
      <c r="A21" s="3" t="s">
        <v>84</v>
      </c>
      <c r="B21" s="3" t="s">
        <v>85</v>
      </c>
      <c r="C21" s="4" t="s">
        <v>86</v>
      </c>
      <c r="D21" s="4"/>
      <c r="E21" s="4" t="s">
        <v>30</v>
      </c>
      <c r="F21" s="16">
        <v>65684</v>
      </c>
      <c r="G21" s="16">
        <v>0</v>
      </c>
      <c r="H21" s="16">
        <v>22408</v>
      </c>
      <c r="I21" s="16">
        <v>0</v>
      </c>
      <c r="J21" s="16">
        <v>0</v>
      </c>
      <c r="K21" s="16">
        <v>5633</v>
      </c>
      <c r="L21" s="4" t="s">
        <v>31</v>
      </c>
      <c r="M21" s="17"/>
      <c r="N21" s="17"/>
      <c r="O21" s="17"/>
      <c r="P21" s="17"/>
      <c r="Q21" s="17"/>
      <c r="R21" s="17"/>
      <c r="S21" s="17"/>
      <c r="T21" s="17"/>
      <c r="U21" s="1"/>
      <c r="V21" s="2">
        <f t="shared" si="0"/>
        <v>93725</v>
      </c>
    </row>
    <row r="22" spans="1:22" customFormat="1" x14ac:dyDescent="0.35">
      <c r="A22" s="3" t="s">
        <v>87</v>
      </c>
      <c r="B22" s="3" t="s">
        <v>88</v>
      </c>
      <c r="C22" s="4" t="s">
        <v>89</v>
      </c>
      <c r="D22" s="4"/>
      <c r="E22" s="4" t="s">
        <v>30</v>
      </c>
      <c r="F22" s="16">
        <v>0</v>
      </c>
      <c r="G22" s="16">
        <v>81048</v>
      </c>
      <c r="H22" s="16">
        <v>39165</v>
      </c>
      <c r="I22" s="16">
        <v>0</v>
      </c>
      <c r="J22" s="16">
        <v>0</v>
      </c>
      <c r="K22" s="16">
        <v>5556</v>
      </c>
      <c r="L22" s="4" t="s">
        <v>35</v>
      </c>
      <c r="M22" s="17">
        <v>0</v>
      </c>
      <c r="N22" s="17">
        <v>2</v>
      </c>
      <c r="O22" s="17">
        <v>6</v>
      </c>
      <c r="P22" s="17">
        <v>3</v>
      </c>
      <c r="Q22" s="17">
        <v>1</v>
      </c>
      <c r="R22" s="17">
        <v>0</v>
      </c>
      <c r="S22" s="17">
        <v>0</v>
      </c>
      <c r="T22" s="17">
        <v>0</v>
      </c>
      <c r="U22" s="1">
        <v>12</v>
      </c>
      <c r="V22" s="2">
        <f t="shared" si="0"/>
        <v>125769</v>
      </c>
    </row>
    <row r="23" spans="1:22" customFormat="1" x14ac:dyDescent="0.35">
      <c r="A23" s="3" t="s">
        <v>90</v>
      </c>
      <c r="B23" s="3" t="s">
        <v>91</v>
      </c>
      <c r="C23" s="4" t="s">
        <v>92</v>
      </c>
      <c r="D23" s="4"/>
      <c r="E23" s="4" t="s">
        <v>30</v>
      </c>
      <c r="F23" s="16">
        <v>0</v>
      </c>
      <c r="G23" s="16">
        <v>0</v>
      </c>
      <c r="H23" s="16">
        <v>35187</v>
      </c>
      <c r="I23" s="16">
        <v>19258</v>
      </c>
      <c r="J23" s="16">
        <v>0</v>
      </c>
      <c r="K23" s="16">
        <v>3708</v>
      </c>
      <c r="L23" s="4" t="s">
        <v>31</v>
      </c>
      <c r="M23" s="17"/>
      <c r="N23" s="17"/>
      <c r="O23" s="17"/>
      <c r="P23" s="17"/>
      <c r="Q23" s="17"/>
      <c r="R23" s="17"/>
      <c r="S23" s="17"/>
      <c r="T23" s="17"/>
      <c r="U23" s="1"/>
      <c r="V23" s="2">
        <f t="shared" si="0"/>
        <v>58153</v>
      </c>
    </row>
    <row r="24" spans="1:22" customFormat="1" x14ac:dyDescent="0.35">
      <c r="A24" s="3" t="s">
        <v>72</v>
      </c>
      <c r="B24" s="3" t="s">
        <v>93</v>
      </c>
      <c r="C24" s="4" t="s">
        <v>94</v>
      </c>
      <c r="D24" s="4">
        <v>2019</v>
      </c>
      <c r="E24" s="4" t="s">
        <v>30</v>
      </c>
      <c r="F24" s="16">
        <v>0</v>
      </c>
      <c r="G24" s="16">
        <v>0</v>
      </c>
      <c r="H24" s="16">
        <v>36940</v>
      </c>
      <c r="I24" s="16">
        <v>0</v>
      </c>
      <c r="J24" s="16">
        <v>0</v>
      </c>
      <c r="K24" s="16">
        <v>3694</v>
      </c>
      <c r="L24" s="4"/>
      <c r="M24" s="17"/>
      <c r="N24" s="17"/>
      <c r="O24" s="17"/>
      <c r="P24" s="17"/>
      <c r="Q24" s="17"/>
      <c r="R24" s="17"/>
      <c r="S24" s="17"/>
      <c r="T24" s="17"/>
      <c r="U24" s="1">
        <v>0</v>
      </c>
      <c r="V24" s="2">
        <v>40634</v>
      </c>
    </row>
    <row r="25" spans="1:22" customFormat="1" x14ac:dyDescent="0.35">
      <c r="A25" s="3" t="s">
        <v>95</v>
      </c>
      <c r="B25" s="3" t="s">
        <v>96</v>
      </c>
      <c r="C25" s="4" t="s">
        <v>97</v>
      </c>
      <c r="D25" s="4"/>
      <c r="E25" s="4" t="s">
        <v>30</v>
      </c>
      <c r="F25" s="16">
        <v>0</v>
      </c>
      <c r="G25" s="16">
        <v>0</v>
      </c>
      <c r="H25" s="16">
        <v>21662</v>
      </c>
      <c r="I25" s="16">
        <v>20591</v>
      </c>
      <c r="J25" s="16">
        <v>0</v>
      </c>
      <c r="K25" s="16">
        <v>2847</v>
      </c>
      <c r="L25" s="4" t="s">
        <v>31</v>
      </c>
      <c r="M25" s="17"/>
      <c r="N25" s="17"/>
      <c r="O25" s="17"/>
      <c r="P25" s="17"/>
      <c r="Q25" s="17"/>
      <c r="R25" s="17"/>
      <c r="S25" s="17"/>
      <c r="T25" s="17"/>
      <c r="U25" s="1"/>
      <c r="V25" s="2">
        <f t="shared" si="0"/>
        <v>45100</v>
      </c>
    </row>
    <row r="26" spans="1:22" customFormat="1" x14ac:dyDescent="0.35">
      <c r="A26" s="3" t="s">
        <v>98</v>
      </c>
      <c r="B26" s="3" t="s">
        <v>39</v>
      </c>
      <c r="C26" s="4" t="s">
        <v>99</v>
      </c>
      <c r="D26" s="4"/>
      <c r="E26" s="4" t="s">
        <v>33</v>
      </c>
      <c r="F26" s="16">
        <v>0</v>
      </c>
      <c r="G26" s="16">
        <v>0</v>
      </c>
      <c r="H26" s="16">
        <v>29617</v>
      </c>
      <c r="I26" s="16">
        <v>47094</v>
      </c>
      <c r="J26" s="16">
        <v>0</v>
      </c>
      <c r="K26" s="16">
        <v>5124</v>
      </c>
      <c r="L26" s="4" t="s">
        <v>31</v>
      </c>
      <c r="M26" s="17"/>
      <c r="N26" s="17"/>
      <c r="O26" s="17"/>
      <c r="P26" s="17"/>
      <c r="Q26" s="17"/>
      <c r="R26" s="17"/>
      <c r="S26" s="17"/>
      <c r="T26" s="17"/>
      <c r="U26" s="1"/>
      <c r="V26" s="2">
        <f t="shared" si="0"/>
        <v>81835</v>
      </c>
    </row>
    <row r="27" spans="1:22" customFormat="1" x14ac:dyDescent="0.35">
      <c r="A27" s="3" t="s">
        <v>84</v>
      </c>
      <c r="B27" s="3" t="s">
        <v>100</v>
      </c>
      <c r="C27" s="4" t="s">
        <v>101</v>
      </c>
      <c r="D27" s="4"/>
      <c r="E27" s="4" t="s">
        <v>33</v>
      </c>
      <c r="F27" s="16">
        <v>7020</v>
      </c>
      <c r="G27" s="16">
        <v>0</v>
      </c>
      <c r="H27" s="16">
        <v>39914</v>
      </c>
      <c r="I27" s="16">
        <v>14843</v>
      </c>
      <c r="J27" s="16">
        <v>0</v>
      </c>
      <c r="K27" s="16">
        <v>4324</v>
      </c>
      <c r="L27" s="4" t="s">
        <v>31</v>
      </c>
      <c r="M27" s="17"/>
      <c r="N27" s="17"/>
      <c r="O27" s="17"/>
      <c r="P27" s="17"/>
      <c r="Q27" s="17"/>
      <c r="R27" s="17"/>
      <c r="S27" s="17"/>
      <c r="T27" s="17"/>
      <c r="U27" s="1"/>
      <c r="V27" s="2">
        <f t="shared" si="0"/>
        <v>66101</v>
      </c>
    </row>
    <row r="28" spans="1:22" customFormat="1" x14ac:dyDescent="0.35">
      <c r="A28" s="3" t="s">
        <v>102</v>
      </c>
      <c r="B28" s="3" t="s">
        <v>103</v>
      </c>
      <c r="C28" s="4" t="s">
        <v>104</v>
      </c>
      <c r="D28" s="4"/>
      <c r="E28" s="4" t="s">
        <v>30</v>
      </c>
      <c r="F28" s="16">
        <v>0</v>
      </c>
      <c r="G28" s="16">
        <v>0</v>
      </c>
      <c r="H28" s="16">
        <v>10955</v>
      </c>
      <c r="I28" s="16">
        <v>45549</v>
      </c>
      <c r="J28" s="16">
        <v>0</v>
      </c>
      <c r="K28" s="16">
        <v>3461</v>
      </c>
      <c r="L28" s="4" t="s">
        <v>31</v>
      </c>
      <c r="M28" s="17"/>
      <c r="N28" s="17"/>
      <c r="O28" s="17"/>
      <c r="P28" s="17"/>
      <c r="Q28" s="17"/>
      <c r="R28" s="17"/>
      <c r="S28" s="17"/>
      <c r="T28" s="17"/>
      <c r="U28" s="1"/>
      <c r="V28" s="2">
        <f t="shared" si="0"/>
        <v>59965</v>
      </c>
    </row>
    <row r="29" spans="1:22" customFormat="1" x14ac:dyDescent="0.35">
      <c r="A29" s="3" t="s">
        <v>72</v>
      </c>
      <c r="B29" s="3" t="s">
        <v>105</v>
      </c>
      <c r="C29" s="4" t="s">
        <v>106</v>
      </c>
      <c r="D29" s="4">
        <v>2019</v>
      </c>
      <c r="E29" s="4" t="s">
        <v>30</v>
      </c>
      <c r="F29" s="16">
        <v>107541</v>
      </c>
      <c r="G29" s="16">
        <v>0</v>
      </c>
      <c r="H29" s="16">
        <v>93766</v>
      </c>
      <c r="I29" s="16">
        <v>7929</v>
      </c>
      <c r="J29" s="16">
        <v>0</v>
      </c>
      <c r="K29" s="16">
        <v>20923</v>
      </c>
      <c r="L29" s="4"/>
      <c r="M29" s="17"/>
      <c r="N29" s="17"/>
      <c r="O29" s="17"/>
      <c r="P29" s="17"/>
      <c r="Q29" s="17"/>
      <c r="R29" s="17"/>
      <c r="S29" s="17"/>
      <c r="T29" s="17"/>
      <c r="U29" s="1">
        <v>0</v>
      </c>
      <c r="V29" s="2">
        <v>230159</v>
      </c>
    </row>
    <row r="30" spans="1:22" customFormat="1" x14ac:dyDescent="0.35">
      <c r="A30" s="3" t="s">
        <v>107</v>
      </c>
      <c r="B30" s="3" t="s">
        <v>108</v>
      </c>
      <c r="C30" s="4" t="s">
        <v>109</v>
      </c>
      <c r="D30" s="4"/>
      <c r="E30" s="4" t="s">
        <v>6</v>
      </c>
      <c r="F30" s="16">
        <v>0</v>
      </c>
      <c r="G30" s="16">
        <v>0</v>
      </c>
      <c r="H30" s="16">
        <v>0</v>
      </c>
      <c r="I30" s="16">
        <v>0</v>
      </c>
      <c r="J30" s="16">
        <v>121354</v>
      </c>
      <c r="K30" s="16">
        <v>6744</v>
      </c>
      <c r="L30" s="4" t="s">
        <v>31</v>
      </c>
      <c r="M30" s="17"/>
      <c r="N30" s="17"/>
      <c r="O30" s="17"/>
      <c r="P30" s="17"/>
      <c r="Q30" s="17"/>
      <c r="R30" s="17"/>
      <c r="S30" s="17"/>
      <c r="T30" s="17"/>
      <c r="U30" s="1"/>
      <c r="V30" s="2">
        <f t="shared" si="0"/>
        <v>128098</v>
      </c>
    </row>
    <row r="31" spans="1:22" customFormat="1" x14ac:dyDescent="0.35">
      <c r="A31" s="3" t="s">
        <v>62</v>
      </c>
      <c r="B31" s="3" t="s">
        <v>110</v>
      </c>
      <c r="C31" s="4" t="s">
        <v>111</v>
      </c>
      <c r="D31" s="4"/>
      <c r="E31" s="4" t="s">
        <v>30</v>
      </c>
      <c r="F31" s="16">
        <v>0</v>
      </c>
      <c r="G31" s="16">
        <v>143004</v>
      </c>
      <c r="H31" s="16">
        <v>0</v>
      </c>
      <c r="I31" s="16">
        <v>0</v>
      </c>
      <c r="J31" s="16">
        <v>0</v>
      </c>
      <c r="K31" s="16">
        <v>9336</v>
      </c>
      <c r="L31" s="4" t="s">
        <v>35</v>
      </c>
      <c r="M31" s="17">
        <v>0</v>
      </c>
      <c r="N31" s="17">
        <v>0</v>
      </c>
      <c r="O31" s="17">
        <v>17</v>
      </c>
      <c r="P31" s="17">
        <v>1</v>
      </c>
      <c r="Q31" s="17">
        <v>0</v>
      </c>
      <c r="R31" s="17">
        <v>0</v>
      </c>
      <c r="S31" s="17">
        <v>0</v>
      </c>
      <c r="T31" s="17">
        <v>0</v>
      </c>
      <c r="U31" s="1">
        <v>18</v>
      </c>
      <c r="V31" s="2">
        <f t="shared" si="0"/>
        <v>152340</v>
      </c>
    </row>
    <row r="32" spans="1:22" customFormat="1" x14ac:dyDescent="0.35">
      <c r="A32" s="3" t="s">
        <v>112</v>
      </c>
      <c r="B32" s="3" t="s">
        <v>113</v>
      </c>
      <c r="C32" s="4" t="s">
        <v>114</v>
      </c>
      <c r="D32" s="4"/>
      <c r="E32" s="4" t="s">
        <v>30</v>
      </c>
      <c r="F32" s="16">
        <v>0</v>
      </c>
      <c r="G32" s="16">
        <v>434232</v>
      </c>
      <c r="H32" s="16">
        <v>0</v>
      </c>
      <c r="I32" s="16">
        <v>0</v>
      </c>
      <c r="J32" s="16">
        <v>0</v>
      </c>
      <c r="K32" s="16">
        <v>37264</v>
      </c>
      <c r="L32" s="4" t="s">
        <v>32</v>
      </c>
      <c r="M32" s="17">
        <v>0</v>
      </c>
      <c r="N32" s="17">
        <v>0</v>
      </c>
      <c r="O32" s="17">
        <v>56</v>
      </c>
      <c r="P32" s="17">
        <v>4</v>
      </c>
      <c r="Q32" s="17">
        <v>0</v>
      </c>
      <c r="R32" s="17">
        <v>0</v>
      </c>
      <c r="S32" s="17">
        <v>0</v>
      </c>
      <c r="T32" s="17">
        <v>0</v>
      </c>
      <c r="U32" s="1">
        <v>60</v>
      </c>
      <c r="V32" s="2">
        <f t="shared" si="0"/>
        <v>471496</v>
      </c>
    </row>
    <row r="33" spans="1:22" customFormat="1" x14ac:dyDescent="0.35">
      <c r="A33" s="3" t="s">
        <v>115</v>
      </c>
      <c r="B33" s="3" t="s">
        <v>37</v>
      </c>
      <c r="C33" s="4" t="s">
        <v>116</v>
      </c>
      <c r="D33" s="4"/>
      <c r="E33" s="4" t="s">
        <v>30</v>
      </c>
      <c r="F33" s="16">
        <v>76949</v>
      </c>
      <c r="G33" s="16">
        <v>0</v>
      </c>
      <c r="H33" s="16">
        <v>0</v>
      </c>
      <c r="I33" s="16">
        <v>0</v>
      </c>
      <c r="J33" s="16">
        <v>0</v>
      </c>
      <c r="K33" s="16">
        <v>4975</v>
      </c>
      <c r="L33" s="4" t="s">
        <v>31</v>
      </c>
      <c r="M33" s="17"/>
      <c r="N33" s="17"/>
      <c r="O33" s="17"/>
      <c r="P33" s="17"/>
      <c r="Q33" s="17"/>
      <c r="R33" s="17"/>
      <c r="S33" s="17"/>
      <c r="T33" s="17"/>
      <c r="U33" s="1"/>
      <c r="V33" s="2">
        <f t="shared" si="0"/>
        <v>81924</v>
      </c>
    </row>
    <row r="34" spans="1:22" customFormat="1" x14ac:dyDescent="0.35">
      <c r="A34" s="3" t="s">
        <v>78</v>
      </c>
      <c r="B34" s="3" t="s">
        <v>117</v>
      </c>
      <c r="C34" s="4" t="s">
        <v>118</v>
      </c>
      <c r="D34" s="4"/>
      <c r="E34" s="4" t="s">
        <v>30</v>
      </c>
      <c r="F34" s="16">
        <v>36566</v>
      </c>
      <c r="G34" s="16">
        <v>0</v>
      </c>
      <c r="H34" s="16">
        <v>0</v>
      </c>
      <c r="I34" s="16">
        <v>4328</v>
      </c>
      <c r="J34" s="16">
        <v>0</v>
      </c>
      <c r="K34" s="16">
        <v>2645</v>
      </c>
      <c r="L34" s="4" t="s">
        <v>31</v>
      </c>
      <c r="M34" s="17"/>
      <c r="N34" s="17"/>
      <c r="O34" s="17"/>
      <c r="P34" s="17"/>
      <c r="Q34" s="17"/>
      <c r="R34" s="17"/>
      <c r="S34" s="17"/>
      <c r="T34" s="17"/>
      <c r="U34" s="1"/>
      <c r="V34" s="2">
        <f t="shared" si="0"/>
        <v>43539</v>
      </c>
    </row>
    <row r="35" spans="1:22" customFormat="1" x14ac:dyDescent="0.35">
      <c r="A35" s="3" t="s">
        <v>119</v>
      </c>
      <c r="B35" s="3" t="s">
        <v>120</v>
      </c>
      <c r="C35" s="4" t="s">
        <v>121</v>
      </c>
      <c r="D35" s="4"/>
      <c r="E35" s="4" t="s">
        <v>30</v>
      </c>
      <c r="F35" s="16">
        <v>0</v>
      </c>
      <c r="G35" s="16">
        <v>0</v>
      </c>
      <c r="H35" s="16">
        <v>21539</v>
      </c>
      <c r="I35" s="16">
        <v>26888</v>
      </c>
      <c r="J35" s="16">
        <v>0</v>
      </c>
      <c r="K35" s="16">
        <v>3216</v>
      </c>
      <c r="L35" s="4" t="s">
        <v>31</v>
      </c>
      <c r="M35" s="17"/>
      <c r="N35" s="17"/>
      <c r="O35" s="17"/>
      <c r="P35" s="17"/>
      <c r="Q35" s="17"/>
      <c r="R35" s="17"/>
      <c r="S35" s="17"/>
      <c r="T35" s="17"/>
      <c r="U35" s="1"/>
      <c r="V35" s="2">
        <f t="shared" si="0"/>
        <v>51643</v>
      </c>
    </row>
    <row r="36" spans="1:22" customFormat="1" x14ac:dyDescent="0.35">
      <c r="A36" s="3" t="s">
        <v>122</v>
      </c>
      <c r="B36" s="3" t="s">
        <v>123</v>
      </c>
      <c r="C36" s="4" t="s">
        <v>124</v>
      </c>
      <c r="D36" s="4"/>
      <c r="E36" s="4" t="s">
        <v>30</v>
      </c>
      <c r="F36" s="16">
        <v>0</v>
      </c>
      <c r="G36" s="16">
        <v>0</v>
      </c>
      <c r="H36" s="16">
        <v>35737</v>
      </c>
      <c r="I36" s="16">
        <v>13354</v>
      </c>
      <c r="J36" s="16">
        <v>0</v>
      </c>
      <c r="K36" s="16">
        <v>2497</v>
      </c>
      <c r="L36" s="4" t="s">
        <v>31</v>
      </c>
      <c r="M36" s="17"/>
      <c r="N36" s="17"/>
      <c r="O36" s="17"/>
      <c r="P36" s="17"/>
      <c r="Q36" s="17"/>
      <c r="R36" s="17"/>
      <c r="S36" s="17"/>
      <c r="T36" s="17"/>
      <c r="U36" s="1"/>
      <c r="V36" s="2">
        <f t="shared" si="0"/>
        <v>51588</v>
      </c>
    </row>
    <row r="37" spans="1:22" customFormat="1" x14ac:dyDescent="0.35">
      <c r="A37" s="3" t="s">
        <v>78</v>
      </c>
      <c r="B37" s="3" t="s">
        <v>125</v>
      </c>
      <c r="C37" s="4" t="s">
        <v>126</v>
      </c>
      <c r="D37" s="4"/>
      <c r="E37" s="4" t="s">
        <v>30</v>
      </c>
      <c r="F37" s="16">
        <v>103374</v>
      </c>
      <c r="G37" s="16">
        <v>0</v>
      </c>
      <c r="H37" s="16">
        <v>19593</v>
      </c>
      <c r="I37" s="16">
        <v>3247</v>
      </c>
      <c r="J37" s="16">
        <v>0</v>
      </c>
      <c r="K37" s="16">
        <v>8261</v>
      </c>
      <c r="L37" s="4" t="s">
        <v>31</v>
      </c>
      <c r="M37" s="17"/>
      <c r="N37" s="17"/>
      <c r="O37" s="17"/>
      <c r="P37" s="17"/>
      <c r="Q37" s="17"/>
      <c r="R37" s="17"/>
      <c r="S37" s="17"/>
      <c r="T37" s="17"/>
      <c r="U37" s="1"/>
      <c r="V37" s="2">
        <f t="shared" si="0"/>
        <v>134475</v>
      </c>
    </row>
    <row r="38" spans="1:22" customFormat="1" x14ac:dyDescent="0.35">
      <c r="A38" s="3" t="s">
        <v>127</v>
      </c>
      <c r="B38" s="3" t="s">
        <v>128</v>
      </c>
      <c r="C38" s="4" t="s">
        <v>129</v>
      </c>
      <c r="D38" s="4"/>
      <c r="E38" s="4" t="s">
        <v>33</v>
      </c>
      <c r="F38" s="16">
        <v>0</v>
      </c>
      <c r="G38" s="16">
        <v>0</v>
      </c>
      <c r="H38" s="16">
        <v>13947</v>
      </c>
      <c r="I38" s="16">
        <v>24386</v>
      </c>
      <c r="J38" s="16">
        <v>0</v>
      </c>
      <c r="K38" s="16">
        <v>1693</v>
      </c>
      <c r="L38" s="4" t="s">
        <v>31</v>
      </c>
      <c r="M38" s="17"/>
      <c r="N38" s="17"/>
      <c r="O38" s="17"/>
      <c r="P38" s="17"/>
      <c r="Q38" s="17"/>
      <c r="R38" s="17"/>
      <c r="S38" s="17"/>
      <c r="T38" s="17"/>
      <c r="U38" s="1"/>
      <c r="V38" s="2">
        <f t="shared" si="0"/>
        <v>40026</v>
      </c>
    </row>
    <row r="39" spans="1:22" customFormat="1" x14ac:dyDescent="0.35">
      <c r="A39" s="3" t="s">
        <v>54</v>
      </c>
      <c r="B39" s="3" t="s">
        <v>130</v>
      </c>
      <c r="C39" s="4" t="s">
        <v>131</v>
      </c>
      <c r="D39" s="4"/>
      <c r="E39" s="4" t="s">
        <v>30</v>
      </c>
      <c r="F39" s="16">
        <v>28366</v>
      </c>
      <c r="G39" s="16">
        <v>0</v>
      </c>
      <c r="H39" s="16">
        <v>0</v>
      </c>
      <c r="I39" s="16">
        <v>0</v>
      </c>
      <c r="J39" s="16">
        <v>0</v>
      </c>
      <c r="K39" s="16">
        <v>1928</v>
      </c>
      <c r="L39" s="4" t="s">
        <v>31</v>
      </c>
      <c r="M39" s="17"/>
      <c r="N39" s="17"/>
      <c r="O39" s="17"/>
      <c r="P39" s="17"/>
      <c r="Q39" s="17"/>
      <c r="R39" s="17"/>
      <c r="S39" s="17"/>
      <c r="T39" s="17"/>
      <c r="U39" s="1"/>
      <c r="V39" s="2">
        <f t="shared" ref="V39:V71" si="2">SUM(F39:K39)</f>
        <v>30294</v>
      </c>
    </row>
    <row r="40" spans="1:22" customFormat="1" x14ac:dyDescent="0.35">
      <c r="A40" s="3" t="s">
        <v>57</v>
      </c>
      <c r="B40" s="3" t="s">
        <v>132</v>
      </c>
      <c r="C40" s="4" t="s">
        <v>133</v>
      </c>
      <c r="D40" s="4"/>
      <c r="E40" s="4" t="s">
        <v>30</v>
      </c>
      <c r="F40" s="16">
        <v>151694</v>
      </c>
      <c r="G40" s="16">
        <v>0</v>
      </c>
      <c r="H40" s="16">
        <v>21631</v>
      </c>
      <c r="I40" s="16">
        <v>0</v>
      </c>
      <c r="J40" s="16">
        <v>0</v>
      </c>
      <c r="K40" s="16">
        <v>6884</v>
      </c>
      <c r="L40" s="4" t="s">
        <v>31</v>
      </c>
      <c r="M40" s="17"/>
      <c r="N40" s="17"/>
      <c r="O40" s="17"/>
      <c r="P40" s="17"/>
      <c r="Q40" s="17"/>
      <c r="R40" s="17"/>
      <c r="S40" s="17"/>
      <c r="T40" s="17"/>
      <c r="U40" s="1"/>
      <c r="V40" s="2">
        <f t="shared" si="2"/>
        <v>180209</v>
      </c>
    </row>
    <row r="41" spans="1:22" customFormat="1" x14ac:dyDescent="0.35">
      <c r="A41" s="3" t="s">
        <v>134</v>
      </c>
      <c r="B41" s="3" t="s">
        <v>135</v>
      </c>
      <c r="C41" s="4" t="s">
        <v>136</v>
      </c>
      <c r="D41" s="4"/>
      <c r="E41" s="4" t="s">
        <v>30</v>
      </c>
      <c r="F41" s="16">
        <v>55991</v>
      </c>
      <c r="G41" s="16">
        <v>0</v>
      </c>
      <c r="H41" s="16">
        <v>14000</v>
      </c>
      <c r="I41" s="16">
        <v>24004</v>
      </c>
      <c r="J41" s="16">
        <v>0</v>
      </c>
      <c r="K41" s="16">
        <v>6400</v>
      </c>
      <c r="L41" s="4" t="s">
        <v>31</v>
      </c>
      <c r="M41" s="17"/>
      <c r="N41" s="17"/>
      <c r="O41" s="17"/>
      <c r="P41" s="17"/>
      <c r="Q41" s="17"/>
      <c r="R41" s="17"/>
      <c r="S41" s="17"/>
      <c r="T41" s="17"/>
      <c r="U41" s="1"/>
      <c r="V41" s="2">
        <f t="shared" si="2"/>
        <v>100395</v>
      </c>
    </row>
    <row r="42" spans="1:22" customFormat="1" x14ac:dyDescent="0.35">
      <c r="A42" s="3" t="s">
        <v>137</v>
      </c>
      <c r="B42" s="3" t="s">
        <v>38</v>
      </c>
      <c r="C42" s="4" t="s">
        <v>138</v>
      </c>
      <c r="D42" s="4"/>
      <c r="E42" s="4" t="s">
        <v>30</v>
      </c>
      <c r="F42" s="16">
        <v>0</v>
      </c>
      <c r="G42" s="16">
        <v>54624</v>
      </c>
      <c r="H42" s="16">
        <v>0</v>
      </c>
      <c r="I42" s="16">
        <v>0</v>
      </c>
      <c r="J42" s="16">
        <v>0</v>
      </c>
      <c r="K42" s="16">
        <v>3507</v>
      </c>
      <c r="L42" s="4" t="s">
        <v>32</v>
      </c>
      <c r="M42" s="17">
        <v>0</v>
      </c>
      <c r="N42" s="17">
        <v>0</v>
      </c>
      <c r="O42" s="17">
        <v>8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">
        <v>8</v>
      </c>
      <c r="V42" s="2">
        <f t="shared" si="2"/>
        <v>58131</v>
      </c>
    </row>
    <row r="43" spans="1:22" customFormat="1" x14ac:dyDescent="0.35">
      <c r="A43" s="3" t="s">
        <v>139</v>
      </c>
      <c r="B43" s="3" t="s">
        <v>140</v>
      </c>
      <c r="C43" s="4" t="s">
        <v>141</v>
      </c>
      <c r="D43" s="4"/>
      <c r="E43" s="4" t="s">
        <v>30</v>
      </c>
      <c r="F43" s="16">
        <v>79752</v>
      </c>
      <c r="G43" s="16">
        <v>0</v>
      </c>
      <c r="H43" s="16">
        <v>60977</v>
      </c>
      <c r="I43" s="16">
        <v>16738</v>
      </c>
      <c r="J43" s="16">
        <v>0</v>
      </c>
      <c r="K43" s="16">
        <v>10825</v>
      </c>
      <c r="L43" s="4" t="s">
        <v>31</v>
      </c>
      <c r="M43" s="17"/>
      <c r="N43" s="17"/>
      <c r="O43" s="17"/>
      <c r="P43" s="17"/>
      <c r="Q43" s="17"/>
      <c r="R43" s="17"/>
      <c r="S43" s="17"/>
      <c r="T43" s="17"/>
      <c r="U43" s="1"/>
      <c r="V43" s="2">
        <f t="shared" si="2"/>
        <v>168292</v>
      </c>
    </row>
    <row r="44" spans="1:22" customFormat="1" x14ac:dyDescent="0.35">
      <c r="A44" s="3" t="s">
        <v>64</v>
      </c>
      <c r="B44" s="3" t="s">
        <v>142</v>
      </c>
      <c r="C44" s="4" t="s">
        <v>143</v>
      </c>
      <c r="D44" s="4"/>
      <c r="E44" s="4" t="s">
        <v>30</v>
      </c>
      <c r="F44" s="16">
        <v>0</v>
      </c>
      <c r="G44" s="16">
        <v>0</v>
      </c>
      <c r="H44" s="16">
        <v>11065</v>
      </c>
      <c r="I44" s="16">
        <v>12164</v>
      </c>
      <c r="J44" s="16">
        <v>0</v>
      </c>
      <c r="K44" s="16">
        <v>1553</v>
      </c>
      <c r="L44" s="4" t="s">
        <v>31</v>
      </c>
      <c r="M44" s="17"/>
      <c r="N44" s="17"/>
      <c r="O44" s="17"/>
      <c r="P44" s="17"/>
      <c r="Q44" s="17"/>
      <c r="R44" s="17"/>
      <c r="S44" s="17"/>
      <c r="T44" s="17"/>
      <c r="U44" s="1"/>
      <c r="V44" s="2">
        <f t="shared" si="2"/>
        <v>24782</v>
      </c>
    </row>
    <row r="45" spans="1:22" customFormat="1" x14ac:dyDescent="0.35">
      <c r="A45" s="3" t="s">
        <v>78</v>
      </c>
      <c r="B45" s="3" t="s">
        <v>144</v>
      </c>
      <c r="C45" s="4" t="s">
        <v>145</v>
      </c>
      <c r="D45" s="4"/>
      <c r="E45" s="4" t="s">
        <v>30</v>
      </c>
      <c r="F45" s="16">
        <v>0</v>
      </c>
      <c r="G45" s="16">
        <v>0</v>
      </c>
      <c r="H45" s="16">
        <v>0</v>
      </c>
      <c r="I45" s="16">
        <v>18208</v>
      </c>
      <c r="J45" s="16">
        <v>0</v>
      </c>
      <c r="K45" s="16">
        <v>1143</v>
      </c>
      <c r="L45" s="4" t="s">
        <v>31</v>
      </c>
      <c r="M45" s="17"/>
      <c r="N45" s="17"/>
      <c r="O45" s="17"/>
      <c r="P45" s="17"/>
      <c r="Q45" s="17"/>
      <c r="R45" s="17"/>
      <c r="S45" s="17"/>
      <c r="T45" s="17"/>
      <c r="U45" s="1"/>
      <c r="V45" s="2">
        <f t="shared" si="2"/>
        <v>19351</v>
      </c>
    </row>
    <row r="46" spans="1:22" customFormat="1" x14ac:dyDescent="0.35">
      <c r="A46" s="3" t="s">
        <v>119</v>
      </c>
      <c r="B46" s="3" t="s">
        <v>146</v>
      </c>
      <c r="C46" s="4" t="s">
        <v>147</v>
      </c>
      <c r="D46" s="4"/>
      <c r="E46" s="4" t="s">
        <v>30</v>
      </c>
      <c r="F46" s="16">
        <v>0</v>
      </c>
      <c r="G46" s="16">
        <v>0</v>
      </c>
      <c r="H46" s="16">
        <v>19889</v>
      </c>
      <c r="I46" s="16">
        <v>42436</v>
      </c>
      <c r="J46" s="16">
        <v>0</v>
      </c>
      <c r="K46" s="16">
        <v>4160</v>
      </c>
      <c r="L46" s="4" t="s">
        <v>31</v>
      </c>
      <c r="M46" s="17"/>
      <c r="N46" s="17"/>
      <c r="O46" s="17"/>
      <c r="P46" s="17"/>
      <c r="Q46" s="17"/>
      <c r="R46" s="17"/>
      <c r="S46" s="17"/>
      <c r="T46" s="17"/>
      <c r="U46" s="1"/>
      <c r="V46" s="2">
        <f t="shared" si="2"/>
        <v>66485</v>
      </c>
    </row>
    <row r="47" spans="1:22" customFormat="1" x14ac:dyDescent="0.35">
      <c r="A47" s="3" t="s">
        <v>148</v>
      </c>
      <c r="B47" s="3" t="s">
        <v>149</v>
      </c>
      <c r="C47" s="4" t="s">
        <v>150</v>
      </c>
      <c r="D47" s="4"/>
      <c r="E47" s="4" t="s">
        <v>30</v>
      </c>
      <c r="F47" s="16">
        <v>45895</v>
      </c>
      <c r="G47" s="16">
        <v>0</v>
      </c>
      <c r="H47" s="16">
        <v>2621</v>
      </c>
      <c r="I47" s="16">
        <v>0</v>
      </c>
      <c r="J47" s="16">
        <v>0</v>
      </c>
      <c r="K47" s="16">
        <v>1720</v>
      </c>
      <c r="L47" s="4" t="s">
        <v>31</v>
      </c>
      <c r="M47" s="17"/>
      <c r="N47" s="17"/>
      <c r="O47" s="17"/>
      <c r="P47" s="17"/>
      <c r="Q47" s="17"/>
      <c r="R47" s="17"/>
      <c r="S47" s="17"/>
      <c r="T47" s="17"/>
      <c r="U47" s="1"/>
      <c r="V47" s="2">
        <f t="shared" si="2"/>
        <v>50236</v>
      </c>
    </row>
    <row r="48" spans="1:22" customFormat="1" x14ac:dyDescent="0.35">
      <c r="A48" s="3" t="s">
        <v>139</v>
      </c>
      <c r="B48" s="3" t="s">
        <v>151</v>
      </c>
      <c r="C48" s="4" t="s">
        <v>152</v>
      </c>
      <c r="D48" s="4"/>
      <c r="E48" s="4" t="s">
        <v>30</v>
      </c>
      <c r="F48" s="16">
        <v>25956</v>
      </c>
      <c r="G48" s="16">
        <v>0</v>
      </c>
      <c r="H48" s="16">
        <v>23186</v>
      </c>
      <c r="I48" s="16">
        <v>2278</v>
      </c>
      <c r="J48" s="16">
        <v>0</v>
      </c>
      <c r="K48" s="16">
        <v>3409</v>
      </c>
      <c r="L48" s="4" t="s">
        <v>31</v>
      </c>
      <c r="M48" s="17"/>
      <c r="N48" s="17"/>
      <c r="O48" s="17"/>
      <c r="P48" s="17"/>
      <c r="Q48" s="17"/>
      <c r="R48" s="17"/>
      <c r="S48" s="17"/>
      <c r="T48" s="17"/>
      <c r="U48" s="1"/>
      <c r="V48" s="2">
        <f t="shared" si="2"/>
        <v>54829</v>
      </c>
    </row>
    <row r="49" spans="1:22" customFormat="1" x14ac:dyDescent="0.35">
      <c r="A49" s="3" t="s">
        <v>72</v>
      </c>
      <c r="B49" s="3" t="s">
        <v>153</v>
      </c>
      <c r="C49" s="4" t="s">
        <v>154</v>
      </c>
      <c r="D49" s="4">
        <v>2019</v>
      </c>
      <c r="E49" s="4" t="s">
        <v>30</v>
      </c>
      <c r="F49" s="16">
        <v>177713</v>
      </c>
      <c r="G49" s="16">
        <v>0</v>
      </c>
      <c r="H49" s="16">
        <v>26842</v>
      </c>
      <c r="I49" s="16">
        <v>0</v>
      </c>
      <c r="J49" s="16">
        <v>0</v>
      </c>
      <c r="K49" s="16">
        <v>20455</v>
      </c>
      <c r="L49" s="4"/>
      <c r="M49" s="17"/>
      <c r="N49" s="17"/>
      <c r="O49" s="17"/>
      <c r="P49" s="17"/>
      <c r="Q49" s="17"/>
      <c r="R49" s="17"/>
      <c r="S49" s="17"/>
      <c r="T49" s="17"/>
      <c r="U49" s="1">
        <v>0</v>
      </c>
      <c r="V49" s="2">
        <v>225010</v>
      </c>
    </row>
    <row r="50" spans="1:22" customFormat="1" x14ac:dyDescent="0.35">
      <c r="A50" s="3" t="s">
        <v>64</v>
      </c>
      <c r="B50" s="3" t="s">
        <v>155</v>
      </c>
      <c r="C50" s="4" t="s">
        <v>156</v>
      </c>
      <c r="D50" s="4"/>
      <c r="E50" s="4" t="s">
        <v>30</v>
      </c>
      <c r="F50" s="16">
        <v>0</v>
      </c>
      <c r="G50" s="16">
        <v>0</v>
      </c>
      <c r="H50" s="16">
        <v>0</v>
      </c>
      <c r="I50" s="16">
        <v>96317</v>
      </c>
      <c r="J50" s="16">
        <v>0</v>
      </c>
      <c r="K50" s="16">
        <v>6170</v>
      </c>
      <c r="L50" s="4" t="s">
        <v>31</v>
      </c>
      <c r="M50" s="17"/>
      <c r="N50" s="17"/>
      <c r="O50" s="17"/>
      <c r="P50" s="17"/>
      <c r="Q50" s="17"/>
      <c r="R50" s="17"/>
      <c r="S50" s="17"/>
      <c r="T50" s="17"/>
      <c r="U50" s="1"/>
      <c r="V50" s="2">
        <f t="shared" si="2"/>
        <v>102487</v>
      </c>
    </row>
    <row r="51" spans="1:22" customFormat="1" x14ac:dyDescent="0.35">
      <c r="A51" s="3" t="s">
        <v>54</v>
      </c>
      <c r="B51" s="3" t="s">
        <v>157</v>
      </c>
      <c r="C51" s="4" t="s">
        <v>158</v>
      </c>
      <c r="D51" s="4"/>
      <c r="E51" s="4" t="s">
        <v>30</v>
      </c>
      <c r="F51" s="16">
        <v>0</v>
      </c>
      <c r="G51" s="16">
        <v>42768</v>
      </c>
      <c r="H51" s="16">
        <v>0</v>
      </c>
      <c r="I51" s="16">
        <v>0</v>
      </c>
      <c r="J51" s="16">
        <v>0</v>
      </c>
      <c r="K51" s="16">
        <v>2637</v>
      </c>
      <c r="L51" s="4" t="s">
        <v>35</v>
      </c>
      <c r="M51" s="17">
        <v>0</v>
      </c>
      <c r="N51" s="17">
        <v>0</v>
      </c>
      <c r="O51" s="17">
        <v>6</v>
      </c>
      <c r="P51" s="17">
        <v>2</v>
      </c>
      <c r="Q51" s="17">
        <v>0</v>
      </c>
      <c r="R51" s="17">
        <v>0</v>
      </c>
      <c r="S51" s="17">
        <v>0</v>
      </c>
      <c r="T51" s="17">
        <v>0</v>
      </c>
      <c r="U51" s="1">
        <v>8</v>
      </c>
      <c r="V51" s="2">
        <f t="shared" si="2"/>
        <v>45405</v>
      </c>
    </row>
    <row r="52" spans="1:22" customFormat="1" x14ac:dyDescent="0.35">
      <c r="A52" s="3" t="s">
        <v>75</v>
      </c>
      <c r="B52" s="3" t="s">
        <v>40</v>
      </c>
      <c r="C52" s="4" t="s">
        <v>159</v>
      </c>
      <c r="D52" s="4"/>
      <c r="E52" s="4" t="s">
        <v>30</v>
      </c>
      <c r="F52" s="16">
        <v>0</v>
      </c>
      <c r="G52" s="16">
        <v>106908</v>
      </c>
      <c r="H52" s="16">
        <v>26408</v>
      </c>
      <c r="I52" s="16">
        <v>0</v>
      </c>
      <c r="J52" s="16">
        <v>0</v>
      </c>
      <c r="K52" s="16">
        <v>8492</v>
      </c>
      <c r="L52" s="4" t="s">
        <v>32</v>
      </c>
      <c r="M52" s="17">
        <v>0</v>
      </c>
      <c r="N52" s="17">
        <v>0</v>
      </c>
      <c r="O52" s="17">
        <v>5</v>
      </c>
      <c r="P52" s="17">
        <v>5</v>
      </c>
      <c r="Q52" s="17">
        <v>3</v>
      </c>
      <c r="R52" s="17">
        <v>0</v>
      </c>
      <c r="S52" s="17">
        <v>0</v>
      </c>
      <c r="T52" s="17">
        <v>0</v>
      </c>
      <c r="U52" s="1">
        <v>13</v>
      </c>
      <c r="V52" s="2">
        <f t="shared" si="2"/>
        <v>141808</v>
      </c>
    </row>
    <row r="53" spans="1:22" customFormat="1" x14ac:dyDescent="0.35">
      <c r="A53" s="3" t="s">
        <v>139</v>
      </c>
      <c r="B53" s="3" t="s">
        <v>160</v>
      </c>
      <c r="C53" s="4" t="s">
        <v>161</v>
      </c>
      <c r="D53" s="4"/>
      <c r="E53" s="4" t="s">
        <v>30</v>
      </c>
      <c r="F53" s="16">
        <v>38076</v>
      </c>
      <c r="G53" s="16">
        <v>0</v>
      </c>
      <c r="H53" s="16">
        <v>19587</v>
      </c>
      <c r="I53" s="16">
        <v>47197</v>
      </c>
      <c r="J53" s="16">
        <v>0</v>
      </c>
      <c r="K53" s="16">
        <v>7166</v>
      </c>
      <c r="L53" s="4" t="s">
        <v>31</v>
      </c>
      <c r="M53" s="17"/>
      <c r="N53" s="17"/>
      <c r="O53" s="17"/>
      <c r="P53" s="17"/>
      <c r="Q53" s="17"/>
      <c r="R53" s="17"/>
      <c r="S53" s="17"/>
      <c r="T53" s="17"/>
      <c r="U53" s="1"/>
      <c r="V53" s="2">
        <f t="shared" si="2"/>
        <v>112026</v>
      </c>
    </row>
    <row r="54" spans="1:22" customFormat="1" x14ac:dyDescent="0.35">
      <c r="A54" s="3" t="s">
        <v>42</v>
      </c>
      <c r="B54" s="3" t="s">
        <v>162</v>
      </c>
      <c r="C54" s="4" t="s">
        <v>163</v>
      </c>
      <c r="D54" s="4"/>
      <c r="E54" s="4" t="s">
        <v>30</v>
      </c>
      <c r="F54" s="16">
        <v>0</v>
      </c>
      <c r="G54" s="16">
        <v>71244</v>
      </c>
      <c r="H54" s="16">
        <v>27713</v>
      </c>
      <c r="I54" s="16">
        <v>0</v>
      </c>
      <c r="J54" s="16">
        <v>0</v>
      </c>
      <c r="K54" s="16">
        <v>6638</v>
      </c>
      <c r="L54" s="4" t="s">
        <v>32</v>
      </c>
      <c r="M54" s="17">
        <v>0</v>
      </c>
      <c r="N54" s="17">
        <v>0</v>
      </c>
      <c r="O54" s="17">
        <v>0</v>
      </c>
      <c r="P54" s="17">
        <v>0</v>
      </c>
      <c r="Q54" s="17">
        <v>3</v>
      </c>
      <c r="R54" s="17">
        <v>3</v>
      </c>
      <c r="S54" s="17">
        <v>0</v>
      </c>
      <c r="T54" s="17">
        <v>0</v>
      </c>
      <c r="U54" s="1">
        <v>6</v>
      </c>
      <c r="V54" s="2">
        <f t="shared" si="2"/>
        <v>105595</v>
      </c>
    </row>
    <row r="55" spans="1:22" customFormat="1" x14ac:dyDescent="0.35">
      <c r="A55" s="3" t="s">
        <v>72</v>
      </c>
      <c r="B55" s="3" t="s">
        <v>164</v>
      </c>
      <c r="C55" s="4" t="s">
        <v>165</v>
      </c>
      <c r="D55" s="4">
        <v>2019</v>
      </c>
      <c r="E55" s="4" t="s">
        <v>30</v>
      </c>
      <c r="F55" s="16">
        <v>0</v>
      </c>
      <c r="G55" s="16">
        <v>47640</v>
      </c>
      <c r="H55" s="16">
        <v>3900</v>
      </c>
      <c r="I55" s="16">
        <v>0</v>
      </c>
      <c r="J55" s="16">
        <v>0</v>
      </c>
      <c r="K55" s="16">
        <v>5154</v>
      </c>
      <c r="L55" s="4" t="s">
        <v>35</v>
      </c>
      <c r="M55" s="17">
        <v>0</v>
      </c>
      <c r="N55" s="17">
        <v>0</v>
      </c>
      <c r="O55" s="17">
        <v>0</v>
      </c>
      <c r="P55" s="17">
        <v>0</v>
      </c>
      <c r="Q55" s="17">
        <v>5</v>
      </c>
      <c r="R55" s="17">
        <v>0</v>
      </c>
      <c r="S55" s="17">
        <v>0</v>
      </c>
      <c r="T55" s="17">
        <v>0</v>
      </c>
      <c r="U55" s="1">
        <v>5</v>
      </c>
      <c r="V55" s="2">
        <v>56694</v>
      </c>
    </row>
    <row r="56" spans="1:22" customFormat="1" x14ac:dyDescent="0.35">
      <c r="A56" s="3" t="s">
        <v>139</v>
      </c>
      <c r="B56" s="3" t="s">
        <v>166</v>
      </c>
      <c r="C56" s="4" t="s">
        <v>167</v>
      </c>
      <c r="D56" s="4"/>
      <c r="E56" s="4" t="s">
        <v>30</v>
      </c>
      <c r="F56" s="16">
        <v>248633</v>
      </c>
      <c r="G56" s="16">
        <v>0</v>
      </c>
      <c r="H56" s="16">
        <v>121190</v>
      </c>
      <c r="I56" s="16">
        <v>26828</v>
      </c>
      <c r="J56" s="16">
        <v>0</v>
      </c>
      <c r="K56" s="16">
        <v>21396</v>
      </c>
      <c r="L56" s="4" t="s">
        <v>31</v>
      </c>
      <c r="M56" s="17"/>
      <c r="N56" s="17"/>
      <c r="O56" s="17"/>
      <c r="P56" s="17"/>
      <c r="Q56" s="17"/>
      <c r="R56" s="17"/>
      <c r="S56" s="17"/>
      <c r="T56" s="17"/>
      <c r="U56" s="1"/>
      <c r="V56" s="2">
        <f t="shared" si="2"/>
        <v>418047</v>
      </c>
    </row>
    <row r="57" spans="1:22" customFormat="1" x14ac:dyDescent="0.35">
      <c r="A57" s="3" t="s">
        <v>72</v>
      </c>
      <c r="B57" s="3" t="s">
        <v>73</v>
      </c>
      <c r="C57" s="4" t="s">
        <v>74</v>
      </c>
      <c r="D57" s="4">
        <v>2019</v>
      </c>
      <c r="E57" s="4" t="s">
        <v>30</v>
      </c>
      <c r="F57" s="16">
        <v>64694</v>
      </c>
      <c r="G57" s="16">
        <v>0</v>
      </c>
      <c r="H57" s="16">
        <v>2731</v>
      </c>
      <c r="I57" s="16">
        <v>0</v>
      </c>
      <c r="J57" s="16">
        <v>0</v>
      </c>
      <c r="K57" s="16">
        <v>6742</v>
      </c>
      <c r="L57" s="4"/>
      <c r="M57" s="17"/>
      <c r="N57" s="17"/>
      <c r="O57" s="17"/>
      <c r="P57" s="17"/>
      <c r="Q57" s="17"/>
      <c r="R57" s="17"/>
      <c r="S57" s="17"/>
      <c r="T57" s="17"/>
      <c r="U57" s="1">
        <v>0</v>
      </c>
      <c r="V57" s="2">
        <v>74167</v>
      </c>
    </row>
    <row r="58" spans="1:22" customFormat="1" x14ac:dyDescent="0.35">
      <c r="A58" s="3" t="s">
        <v>72</v>
      </c>
      <c r="B58" s="3" t="s">
        <v>168</v>
      </c>
      <c r="C58" s="4" t="s">
        <v>169</v>
      </c>
      <c r="D58" s="4">
        <v>2019</v>
      </c>
      <c r="E58" s="4" t="s">
        <v>30</v>
      </c>
      <c r="F58" s="16">
        <v>0</v>
      </c>
      <c r="G58" s="16">
        <v>37608</v>
      </c>
      <c r="H58" s="16">
        <v>29721</v>
      </c>
      <c r="I58" s="16">
        <v>0</v>
      </c>
      <c r="J58" s="16">
        <v>0</v>
      </c>
      <c r="K58" s="16">
        <v>6732</v>
      </c>
      <c r="L58" s="4" t="s">
        <v>32</v>
      </c>
      <c r="M58" s="17">
        <v>0</v>
      </c>
      <c r="N58" s="17">
        <v>1</v>
      </c>
      <c r="O58" s="17">
        <v>2</v>
      </c>
      <c r="P58" s="17">
        <v>1</v>
      </c>
      <c r="Q58" s="17">
        <v>1</v>
      </c>
      <c r="R58" s="17">
        <v>0</v>
      </c>
      <c r="S58" s="17">
        <v>0</v>
      </c>
      <c r="T58" s="17">
        <v>0</v>
      </c>
      <c r="U58" s="1">
        <v>5</v>
      </c>
      <c r="V58" s="2">
        <v>74061</v>
      </c>
    </row>
    <row r="59" spans="1:22" customFormat="1" x14ac:dyDescent="0.35">
      <c r="A59" s="3" t="s">
        <v>42</v>
      </c>
      <c r="B59" s="3" t="s">
        <v>170</v>
      </c>
      <c r="C59" s="4" t="s">
        <v>171</v>
      </c>
      <c r="D59" s="4"/>
      <c r="E59" s="4" t="s">
        <v>30</v>
      </c>
      <c r="F59" s="16">
        <v>0</v>
      </c>
      <c r="G59" s="16">
        <v>69204</v>
      </c>
      <c r="H59" s="16">
        <v>58707</v>
      </c>
      <c r="I59" s="16">
        <v>0</v>
      </c>
      <c r="J59" s="16">
        <v>0</v>
      </c>
      <c r="K59" s="16">
        <v>8523</v>
      </c>
      <c r="L59" s="4" t="s">
        <v>32</v>
      </c>
      <c r="M59" s="17">
        <v>0</v>
      </c>
      <c r="N59" s="17">
        <v>0</v>
      </c>
      <c r="O59" s="17">
        <v>8</v>
      </c>
      <c r="P59" s="17">
        <v>1</v>
      </c>
      <c r="Q59" s="17">
        <v>1</v>
      </c>
      <c r="R59" s="17">
        <v>0</v>
      </c>
      <c r="S59" s="17">
        <v>0</v>
      </c>
      <c r="T59" s="17">
        <v>0</v>
      </c>
      <c r="U59" s="1">
        <v>10</v>
      </c>
      <c r="V59" s="2">
        <f t="shared" si="2"/>
        <v>136434</v>
      </c>
    </row>
    <row r="60" spans="1:22" customFormat="1" x14ac:dyDescent="0.35">
      <c r="A60" s="3" t="s">
        <v>172</v>
      </c>
      <c r="B60" s="3" t="s">
        <v>173</v>
      </c>
      <c r="C60" s="4" t="s">
        <v>174</v>
      </c>
      <c r="D60" s="4"/>
      <c r="E60" s="4" t="s">
        <v>30</v>
      </c>
      <c r="F60" s="16">
        <v>0</v>
      </c>
      <c r="G60" s="16">
        <v>0</v>
      </c>
      <c r="H60" s="16">
        <v>20883</v>
      </c>
      <c r="I60" s="16">
        <v>23555</v>
      </c>
      <c r="J60" s="16">
        <v>0</v>
      </c>
      <c r="K60" s="16">
        <v>4261</v>
      </c>
      <c r="L60" s="4" t="s">
        <v>31</v>
      </c>
      <c r="M60" s="17"/>
      <c r="N60" s="17"/>
      <c r="O60" s="17"/>
      <c r="P60" s="17"/>
      <c r="Q60" s="17"/>
      <c r="R60" s="17"/>
      <c r="S60" s="17"/>
      <c r="T60" s="17"/>
      <c r="U60" s="1"/>
      <c r="V60" s="2">
        <f t="shared" si="2"/>
        <v>48699</v>
      </c>
    </row>
    <row r="61" spans="1:22" customFormat="1" x14ac:dyDescent="0.35">
      <c r="A61" s="3" t="s">
        <v>175</v>
      </c>
      <c r="B61" s="3" t="s">
        <v>176</v>
      </c>
      <c r="C61" s="4" t="s">
        <v>177</v>
      </c>
      <c r="D61" s="4"/>
      <c r="E61" s="4" t="s">
        <v>30</v>
      </c>
      <c r="F61" s="16">
        <v>0</v>
      </c>
      <c r="G61" s="16">
        <v>302604</v>
      </c>
      <c r="H61" s="16">
        <v>69439</v>
      </c>
      <c r="I61" s="16">
        <v>0</v>
      </c>
      <c r="J61" s="16">
        <v>0</v>
      </c>
      <c r="K61" s="16">
        <v>34247</v>
      </c>
      <c r="L61" s="4" t="s">
        <v>32</v>
      </c>
      <c r="M61" s="17">
        <v>0</v>
      </c>
      <c r="N61" s="17">
        <v>8</v>
      </c>
      <c r="O61" s="17">
        <v>12</v>
      </c>
      <c r="P61" s="17">
        <v>14</v>
      </c>
      <c r="Q61" s="17">
        <v>5</v>
      </c>
      <c r="R61" s="17">
        <v>0</v>
      </c>
      <c r="S61" s="17">
        <v>0</v>
      </c>
      <c r="T61" s="17">
        <v>0</v>
      </c>
      <c r="U61" s="1">
        <v>39</v>
      </c>
      <c r="V61" s="2">
        <f t="shared" si="2"/>
        <v>406290</v>
      </c>
    </row>
    <row r="62" spans="1:22" customFormat="1" x14ac:dyDescent="0.35">
      <c r="A62" s="3" t="s">
        <v>62</v>
      </c>
      <c r="B62" s="3" t="s">
        <v>178</v>
      </c>
      <c r="C62" s="4" t="s">
        <v>179</v>
      </c>
      <c r="D62" s="4"/>
      <c r="E62" s="4" t="s">
        <v>30</v>
      </c>
      <c r="F62" s="16">
        <v>56015</v>
      </c>
      <c r="G62" s="16">
        <v>0</v>
      </c>
      <c r="H62" s="16">
        <v>23024</v>
      </c>
      <c r="I62" s="16">
        <v>9510</v>
      </c>
      <c r="J62" s="16">
        <v>0</v>
      </c>
      <c r="K62" s="16">
        <v>5935</v>
      </c>
      <c r="L62" s="4" t="s">
        <v>31</v>
      </c>
      <c r="M62" s="17"/>
      <c r="N62" s="17"/>
      <c r="O62" s="17"/>
      <c r="P62" s="17"/>
      <c r="Q62" s="17"/>
      <c r="R62" s="17"/>
      <c r="S62" s="17"/>
      <c r="T62" s="17"/>
      <c r="U62" s="1"/>
      <c r="V62" s="2">
        <f t="shared" si="2"/>
        <v>94484</v>
      </c>
    </row>
    <row r="63" spans="1:22" customFormat="1" x14ac:dyDescent="0.35">
      <c r="A63" s="3" t="s">
        <v>54</v>
      </c>
      <c r="B63" s="3" t="s">
        <v>180</v>
      </c>
      <c r="C63" s="4" t="s">
        <v>181</v>
      </c>
      <c r="D63" s="4"/>
      <c r="E63" s="4" t="s">
        <v>30</v>
      </c>
      <c r="F63" s="16"/>
      <c r="G63" s="16">
        <v>28920</v>
      </c>
      <c r="H63" s="16">
        <v>5181</v>
      </c>
      <c r="I63" s="16"/>
      <c r="J63" s="16"/>
      <c r="K63" s="16">
        <v>2216</v>
      </c>
      <c r="L63" s="4"/>
      <c r="M63" s="17"/>
      <c r="N63" s="17"/>
      <c r="O63" s="17">
        <v>3</v>
      </c>
      <c r="P63" s="17">
        <v>1</v>
      </c>
      <c r="Q63" s="17"/>
      <c r="R63" s="17"/>
      <c r="S63" s="17"/>
      <c r="T63" s="17"/>
      <c r="U63" s="1">
        <v>4</v>
      </c>
      <c r="V63" s="2">
        <v>36317</v>
      </c>
    </row>
    <row r="64" spans="1:22" customFormat="1" x14ac:dyDescent="0.35">
      <c r="A64" s="3" t="s">
        <v>54</v>
      </c>
      <c r="B64" s="3" t="s">
        <v>182</v>
      </c>
      <c r="C64" s="4" t="s">
        <v>183</v>
      </c>
      <c r="D64" s="4"/>
      <c r="E64" s="4" t="s">
        <v>30</v>
      </c>
      <c r="F64" s="16">
        <v>0</v>
      </c>
      <c r="G64" s="16">
        <v>27648</v>
      </c>
      <c r="H64" s="16">
        <v>0</v>
      </c>
      <c r="I64" s="16">
        <v>0</v>
      </c>
      <c r="J64" s="16">
        <v>0</v>
      </c>
      <c r="K64" s="16">
        <v>1752</v>
      </c>
      <c r="L64" s="4" t="s">
        <v>32</v>
      </c>
      <c r="M64" s="17">
        <v>0</v>
      </c>
      <c r="N64" s="17">
        <v>0</v>
      </c>
      <c r="O64" s="17">
        <v>4</v>
      </c>
      <c r="P64" s="17">
        <v>0</v>
      </c>
      <c r="Q64" s="17">
        <v>0</v>
      </c>
      <c r="R64" s="17">
        <v>0</v>
      </c>
      <c r="S64" s="17">
        <v>0</v>
      </c>
      <c r="T64" s="17">
        <v>0</v>
      </c>
      <c r="U64" s="1">
        <v>4</v>
      </c>
      <c r="V64" s="2">
        <f t="shared" si="2"/>
        <v>29400</v>
      </c>
    </row>
    <row r="65" spans="1:22" customFormat="1" x14ac:dyDescent="0.35">
      <c r="A65" s="3" t="s">
        <v>72</v>
      </c>
      <c r="B65" s="3" t="s">
        <v>184</v>
      </c>
      <c r="C65" s="4" t="s">
        <v>185</v>
      </c>
      <c r="D65" s="4">
        <v>2019</v>
      </c>
      <c r="E65" s="4" t="s">
        <v>30</v>
      </c>
      <c r="F65" s="16">
        <v>0</v>
      </c>
      <c r="G65" s="16">
        <v>0</v>
      </c>
      <c r="H65" s="16">
        <v>65332</v>
      </c>
      <c r="I65" s="16">
        <v>0</v>
      </c>
      <c r="J65" s="16">
        <v>0</v>
      </c>
      <c r="K65" s="16">
        <v>6533</v>
      </c>
      <c r="L65" s="4"/>
      <c r="M65" s="17"/>
      <c r="N65" s="17"/>
      <c r="O65" s="17"/>
      <c r="P65" s="17"/>
      <c r="Q65" s="17"/>
      <c r="R65" s="17"/>
      <c r="S65" s="17"/>
      <c r="T65" s="17"/>
      <c r="U65" s="1">
        <v>0</v>
      </c>
      <c r="V65" s="2">
        <v>71865</v>
      </c>
    </row>
    <row r="66" spans="1:22" customFormat="1" x14ac:dyDescent="0.35">
      <c r="A66" s="3" t="s">
        <v>72</v>
      </c>
      <c r="B66" s="3" t="s">
        <v>186</v>
      </c>
      <c r="C66" s="4" t="s">
        <v>187</v>
      </c>
      <c r="D66" s="4"/>
      <c r="E66" s="4" t="s">
        <v>34</v>
      </c>
      <c r="F66" s="16">
        <v>0</v>
      </c>
      <c r="G66" s="16">
        <v>0</v>
      </c>
      <c r="H66" s="16">
        <v>71032</v>
      </c>
      <c r="I66" s="16">
        <v>0</v>
      </c>
      <c r="J66" s="16">
        <v>0</v>
      </c>
      <c r="K66" s="16">
        <v>7103</v>
      </c>
      <c r="L66" s="4" t="s">
        <v>31</v>
      </c>
      <c r="M66" s="17"/>
      <c r="N66" s="17"/>
      <c r="O66" s="17"/>
      <c r="P66" s="17"/>
      <c r="Q66" s="17"/>
      <c r="R66" s="17"/>
      <c r="S66" s="17"/>
      <c r="T66" s="17"/>
      <c r="U66" s="1"/>
      <c r="V66" s="2">
        <f t="shared" si="2"/>
        <v>78135</v>
      </c>
    </row>
    <row r="67" spans="1:22" customFormat="1" x14ac:dyDescent="0.35">
      <c r="A67" s="3" t="s">
        <v>62</v>
      </c>
      <c r="B67" s="3" t="s">
        <v>188</v>
      </c>
      <c r="C67" s="4" t="s">
        <v>189</v>
      </c>
      <c r="D67" s="4"/>
      <c r="E67" s="4" t="s">
        <v>30</v>
      </c>
      <c r="F67" s="16">
        <v>74160</v>
      </c>
      <c r="G67" s="16">
        <v>0</v>
      </c>
      <c r="H67" s="16">
        <v>45443</v>
      </c>
      <c r="I67" s="16">
        <v>9186</v>
      </c>
      <c r="J67" s="16">
        <v>0</v>
      </c>
      <c r="K67" s="16">
        <v>12636</v>
      </c>
      <c r="L67" s="4" t="s">
        <v>31</v>
      </c>
      <c r="M67" s="17"/>
      <c r="N67" s="17"/>
      <c r="O67" s="17"/>
      <c r="P67" s="17"/>
      <c r="Q67" s="17"/>
      <c r="R67" s="17"/>
      <c r="S67" s="17"/>
      <c r="T67" s="17"/>
      <c r="U67" s="1"/>
      <c r="V67" s="2">
        <f t="shared" si="2"/>
        <v>141425</v>
      </c>
    </row>
    <row r="68" spans="1:22" customFormat="1" x14ac:dyDescent="0.35">
      <c r="A68" s="3" t="s">
        <v>64</v>
      </c>
      <c r="B68" s="3" t="s">
        <v>190</v>
      </c>
      <c r="C68" s="4" t="s">
        <v>191</v>
      </c>
      <c r="D68" s="4"/>
      <c r="E68" s="4" t="s">
        <v>30</v>
      </c>
      <c r="F68" s="16">
        <v>0</v>
      </c>
      <c r="G68" s="16">
        <v>39456</v>
      </c>
      <c r="H68" s="16">
        <v>16149</v>
      </c>
      <c r="I68" s="16">
        <v>0</v>
      </c>
      <c r="J68" s="16">
        <v>0</v>
      </c>
      <c r="K68" s="16">
        <v>5584</v>
      </c>
      <c r="L68" s="4" t="s">
        <v>32</v>
      </c>
      <c r="M68" s="17">
        <v>0</v>
      </c>
      <c r="N68" s="17">
        <v>0</v>
      </c>
      <c r="O68" s="17">
        <v>0</v>
      </c>
      <c r="P68" s="17">
        <v>4</v>
      </c>
      <c r="Q68" s="17">
        <v>0</v>
      </c>
      <c r="R68" s="17">
        <v>0</v>
      </c>
      <c r="S68" s="17">
        <v>0</v>
      </c>
      <c r="T68" s="17">
        <v>0</v>
      </c>
      <c r="U68" s="1">
        <v>4</v>
      </c>
      <c r="V68" s="2">
        <f t="shared" si="2"/>
        <v>61189</v>
      </c>
    </row>
    <row r="69" spans="1:22" customFormat="1" x14ac:dyDescent="0.35">
      <c r="A69" s="3" t="s">
        <v>64</v>
      </c>
      <c r="B69" s="3" t="s">
        <v>192</v>
      </c>
      <c r="C69" s="4" t="s">
        <v>193</v>
      </c>
      <c r="D69" s="4"/>
      <c r="E69" s="4" t="s">
        <v>30</v>
      </c>
      <c r="F69" s="16">
        <v>0</v>
      </c>
      <c r="G69" s="16">
        <v>287628</v>
      </c>
      <c r="H69" s="16">
        <v>103218</v>
      </c>
      <c r="I69" s="16">
        <v>0</v>
      </c>
      <c r="J69" s="16">
        <v>0</v>
      </c>
      <c r="K69" s="16">
        <v>39151</v>
      </c>
      <c r="L69" s="4" t="s">
        <v>32</v>
      </c>
      <c r="M69" s="17">
        <v>0</v>
      </c>
      <c r="N69" s="17">
        <v>0</v>
      </c>
      <c r="O69" s="17">
        <v>3</v>
      </c>
      <c r="P69" s="17">
        <v>14</v>
      </c>
      <c r="Q69" s="17">
        <v>8</v>
      </c>
      <c r="R69" s="17">
        <v>2</v>
      </c>
      <c r="S69" s="17">
        <v>0</v>
      </c>
      <c r="T69" s="17">
        <v>0</v>
      </c>
      <c r="U69" s="1">
        <v>27</v>
      </c>
      <c r="V69" s="2">
        <f t="shared" si="2"/>
        <v>429997</v>
      </c>
    </row>
    <row r="70" spans="1:22" customFormat="1" x14ac:dyDescent="0.35">
      <c r="A70" s="3" t="s">
        <v>148</v>
      </c>
      <c r="B70" s="3" t="s">
        <v>194</v>
      </c>
      <c r="C70" s="4" t="s">
        <v>195</v>
      </c>
      <c r="D70" s="4"/>
      <c r="E70" s="4" t="s">
        <v>30</v>
      </c>
      <c r="F70" s="16">
        <v>21395</v>
      </c>
      <c r="G70" s="16">
        <v>0</v>
      </c>
      <c r="H70" s="16">
        <v>5705</v>
      </c>
      <c r="I70" s="16">
        <v>0</v>
      </c>
      <c r="J70" s="16">
        <v>0</v>
      </c>
      <c r="K70" s="16">
        <v>1538</v>
      </c>
      <c r="L70" s="4" t="s">
        <v>31</v>
      </c>
      <c r="M70" s="17"/>
      <c r="N70" s="17"/>
      <c r="O70" s="17"/>
      <c r="P70" s="17"/>
      <c r="Q70" s="17"/>
      <c r="R70" s="17"/>
      <c r="S70" s="17"/>
      <c r="T70" s="17"/>
      <c r="U70" s="1"/>
      <c r="V70" s="2">
        <f t="shared" si="2"/>
        <v>28638</v>
      </c>
    </row>
    <row r="71" spans="1:22" customFormat="1" x14ac:dyDescent="0.35">
      <c r="A71" s="3" t="s">
        <v>64</v>
      </c>
      <c r="B71" s="3" t="s">
        <v>196</v>
      </c>
      <c r="C71" s="4" t="s">
        <v>197</v>
      </c>
      <c r="D71" s="4"/>
      <c r="E71" s="4" t="s">
        <v>30</v>
      </c>
      <c r="F71" s="16">
        <v>0</v>
      </c>
      <c r="G71" s="16">
        <v>29592</v>
      </c>
      <c r="H71" s="16">
        <v>18243</v>
      </c>
      <c r="I71" s="16">
        <v>0</v>
      </c>
      <c r="J71" s="16">
        <v>0</v>
      </c>
      <c r="K71" s="16">
        <v>4801</v>
      </c>
      <c r="L71" s="4" t="s">
        <v>32</v>
      </c>
      <c r="M71" s="17">
        <v>0</v>
      </c>
      <c r="N71" s="17">
        <v>0</v>
      </c>
      <c r="O71" s="17">
        <v>0</v>
      </c>
      <c r="P71" s="17">
        <v>3</v>
      </c>
      <c r="Q71" s="17">
        <v>0</v>
      </c>
      <c r="R71" s="17">
        <v>0</v>
      </c>
      <c r="S71" s="17">
        <v>0</v>
      </c>
      <c r="T71" s="17">
        <v>0</v>
      </c>
      <c r="U71" s="1">
        <v>3</v>
      </c>
      <c r="V71" s="2">
        <f t="shared" si="2"/>
        <v>52636</v>
      </c>
    </row>
    <row r="72" spans="1:22" customFormat="1" x14ac:dyDescent="0.35">
      <c r="A72" s="3" t="s">
        <v>134</v>
      </c>
      <c r="B72" s="3" t="s">
        <v>198</v>
      </c>
      <c r="C72" s="4" t="s">
        <v>199</v>
      </c>
      <c r="D72" s="4"/>
      <c r="E72" s="4" t="s">
        <v>30</v>
      </c>
      <c r="F72" s="16">
        <v>48723</v>
      </c>
      <c r="G72" s="16">
        <v>0</v>
      </c>
      <c r="H72" s="16">
        <v>14000</v>
      </c>
      <c r="I72" s="16">
        <v>11964</v>
      </c>
      <c r="J72" s="16">
        <v>0</v>
      </c>
      <c r="K72" s="16">
        <v>4380</v>
      </c>
      <c r="L72" s="4" t="s">
        <v>31</v>
      </c>
      <c r="M72" s="17"/>
      <c r="N72" s="17"/>
      <c r="O72" s="17"/>
      <c r="P72" s="17"/>
      <c r="Q72" s="17"/>
      <c r="R72" s="17"/>
      <c r="S72" s="17"/>
      <c r="T72" s="17"/>
      <c r="U72" s="1"/>
      <c r="V72" s="2">
        <f t="shared" ref="V72:V79" si="3">SUM(F72:K72)</f>
        <v>79067</v>
      </c>
    </row>
    <row r="73" spans="1:22" customFormat="1" x14ac:dyDescent="0.35">
      <c r="A73" s="3" t="s">
        <v>172</v>
      </c>
      <c r="B73" s="3" t="s">
        <v>200</v>
      </c>
      <c r="C73" s="4" t="s">
        <v>201</v>
      </c>
      <c r="D73" s="4"/>
      <c r="E73" s="4" t="s">
        <v>30</v>
      </c>
      <c r="F73" s="16">
        <v>0</v>
      </c>
      <c r="G73" s="16">
        <v>0</v>
      </c>
      <c r="H73" s="16">
        <v>23395</v>
      </c>
      <c r="I73" s="16">
        <v>25472</v>
      </c>
      <c r="J73" s="16">
        <v>0</v>
      </c>
      <c r="K73" s="16">
        <v>4500</v>
      </c>
      <c r="L73" s="4" t="s">
        <v>31</v>
      </c>
      <c r="M73" s="17"/>
      <c r="N73" s="17"/>
      <c r="O73" s="17"/>
      <c r="P73" s="17"/>
      <c r="Q73" s="17"/>
      <c r="R73" s="17"/>
      <c r="S73" s="17"/>
      <c r="T73" s="17"/>
      <c r="U73" s="1"/>
      <c r="V73" s="2">
        <f t="shared" si="3"/>
        <v>53367</v>
      </c>
    </row>
    <row r="74" spans="1:22" customFormat="1" x14ac:dyDescent="0.35">
      <c r="A74" s="3" t="s">
        <v>62</v>
      </c>
      <c r="B74" s="3" t="s">
        <v>202</v>
      </c>
      <c r="C74" s="4" t="s">
        <v>203</v>
      </c>
      <c r="D74" s="4"/>
      <c r="E74" s="4" t="s">
        <v>30</v>
      </c>
      <c r="F74" s="16">
        <v>92947</v>
      </c>
      <c r="G74" s="16">
        <v>0</v>
      </c>
      <c r="H74" s="16">
        <v>34538</v>
      </c>
      <c r="I74" s="16">
        <v>15450</v>
      </c>
      <c r="J74" s="16">
        <v>0</v>
      </c>
      <c r="K74" s="16">
        <v>13929</v>
      </c>
      <c r="L74" s="4" t="s">
        <v>31</v>
      </c>
      <c r="M74" s="17"/>
      <c r="N74" s="17"/>
      <c r="O74" s="17"/>
      <c r="P74" s="17"/>
      <c r="Q74" s="17"/>
      <c r="R74" s="17"/>
      <c r="S74" s="17"/>
      <c r="T74" s="17"/>
      <c r="U74" s="1"/>
      <c r="V74" s="2">
        <f t="shared" si="3"/>
        <v>156864</v>
      </c>
    </row>
    <row r="75" spans="1:22" customFormat="1" x14ac:dyDescent="0.35">
      <c r="A75" s="3" t="s">
        <v>62</v>
      </c>
      <c r="B75" s="3" t="s">
        <v>204</v>
      </c>
      <c r="C75" s="4" t="s">
        <v>205</v>
      </c>
      <c r="D75" s="4"/>
      <c r="E75" s="4" t="s">
        <v>30</v>
      </c>
      <c r="F75" s="16">
        <v>0</v>
      </c>
      <c r="G75" s="16">
        <v>84780</v>
      </c>
      <c r="H75" s="16">
        <v>76556</v>
      </c>
      <c r="I75" s="16">
        <v>0</v>
      </c>
      <c r="J75" s="16">
        <v>0</v>
      </c>
      <c r="K75" s="16">
        <v>14417</v>
      </c>
      <c r="L75" s="4" t="s">
        <v>32</v>
      </c>
      <c r="M75" s="17">
        <v>0</v>
      </c>
      <c r="N75" s="17">
        <v>0</v>
      </c>
      <c r="O75" s="17">
        <v>7</v>
      </c>
      <c r="P75" s="17">
        <v>3</v>
      </c>
      <c r="Q75" s="17">
        <v>0</v>
      </c>
      <c r="R75" s="17">
        <v>0</v>
      </c>
      <c r="S75" s="17">
        <v>0</v>
      </c>
      <c r="T75" s="17">
        <v>0</v>
      </c>
      <c r="U75" s="1">
        <v>10</v>
      </c>
      <c r="V75" s="2">
        <f t="shared" si="3"/>
        <v>175753</v>
      </c>
    </row>
    <row r="76" spans="1:22" customFormat="1" x14ac:dyDescent="0.35">
      <c r="A76" s="3" t="s">
        <v>72</v>
      </c>
      <c r="B76" s="3" t="s">
        <v>206</v>
      </c>
      <c r="C76" s="4" t="s">
        <v>207</v>
      </c>
      <c r="D76" s="4">
        <v>2019</v>
      </c>
      <c r="E76" s="4" t="s">
        <v>30</v>
      </c>
      <c r="F76" s="16">
        <v>0</v>
      </c>
      <c r="G76" s="16">
        <v>121968</v>
      </c>
      <c r="H76" s="16">
        <v>52631</v>
      </c>
      <c r="I76" s="16">
        <v>0</v>
      </c>
      <c r="J76" s="16">
        <v>0</v>
      </c>
      <c r="K76" s="16">
        <v>17459</v>
      </c>
      <c r="L76" s="4" t="s">
        <v>32</v>
      </c>
      <c r="M76" s="17">
        <v>0</v>
      </c>
      <c r="N76" s="17">
        <v>0</v>
      </c>
      <c r="O76" s="17">
        <v>6</v>
      </c>
      <c r="P76" s="17">
        <v>6</v>
      </c>
      <c r="Q76" s="17">
        <v>3</v>
      </c>
      <c r="R76" s="17">
        <v>0</v>
      </c>
      <c r="S76" s="17">
        <v>0</v>
      </c>
      <c r="T76" s="17">
        <v>0</v>
      </c>
      <c r="U76" s="1">
        <v>15</v>
      </c>
      <c r="V76" s="2">
        <v>192058</v>
      </c>
    </row>
    <row r="77" spans="1:22" customFormat="1" x14ac:dyDescent="0.35">
      <c r="A77" s="3" t="s">
        <v>72</v>
      </c>
      <c r="B77" s="3" t="s">
        <v>208</v>
      </c>
      <c r="C77" s="4" t="s">
        <v>209</v>
      </c>
      <c r="D77" s="4"/>
      <c r="E77" s="4" t="s">
        <v>34</v>
      </c>
      <c r="F77" s="16">
        <v>0</v>
      </c>
      <c r="G77" s="16">
        <v>0</v>
      </c>
      <c r="H77" s="16">
        <v>72727</v>
      </c>
      <c r="I77" s="16">
        <v>0</v>
      </c>
      <c r="J77" s="16">
        <v>0</v>
      </c>
      <c r="K77" s="16">
        <v>7273</v>
      </c>
      <c r="L77" s="4" t="s">
        <v>31</v>
      </c>
      <c r="M77" s="17"/>
      <c r="N77" s="17"/>
      <c r="O77" s="17"/>
      <c r="P77" s="17"/>
      <c r="Q77" s="17"/>
      <c r="R77" s="17"/>
      <c r="S77" s="17"/>
      <c r="T77" s="17"/>
      <c r="U77" s="1"/>
      <c r="V77" s="2">
        <f t="shared" si="3"/>
        <v>80000</v>
      </c>
    </row>
    <row r="78" spans="1:22" customFormat="1" x14ac:dyDescent="0.35">
      <c r="A78" s="3" t="s">
        <v>62</v>
      </c>
      <c r="B78" s="3" t="s">
        <v>210</v>
      </c>
      <c r="C78" s="4" t="s">
        <v>211</v>
      </c>
      <c r="D78" s="4"/>
      <c r="E78" s="4" t="s">
        <v>30</v>
      </c>
      <c r="F78" s="16">
        <v>0</v>
      </c>
      <c r="G78" s="16">
        <v>128160</v>
      </c>
      <c r="H78" s="16">
        <v>70909</v>
      </c>
      <c r="I78" s="16">
        <v>0</v>
      </c>
      <c r="J78" s="16">
        <v>0</v>
      </c>
      <c r="K78" s="16">
        <v>19937</v>
      </c>
      <c r="L78" s="4" t="s">
        <v>32</v>
      </c>
      <c r="M78" s="17">
        <v>0</v>
      </c>
      <c r="N78" s="17">
        <v>0</v>
      </c>
      <c r="O78" s="17">
        <v>10</v>
      </c>
      <c r="P78" s="17">
        <v>5</v>
      </c>
      <c r="Q78" s="17">
        <v>0</v>
      </c>
      <c r="R78" s="17">
        <v>0</v>
      </c>
      <c r="S78" s="17">
        <v>0</v>
      </c>
      <c r="T78" s="17">
        <v>0</v>
      </c>
      <c r="U78" s="1">
        <v>15</v>
      </c>
      <c r="V78" s="2">
        <f t="shared" si="3"/>
        <v>219006</v>
      </c>
    </row>
    <row r="79" spans="1:22" customFormat="1" x14ac:dyDescent="0.35">
      <c r="A79" s="3" t="s">
        <v>69</v>
      </c>
      <c r="B79" s="3" t="s">
        <v>212</v>
      </c>
      <c r="C79" s="4" t="s">
        <v>213</v>
      </c>
      <c r="D79" s="4"/>
      <c r="E79" s="4" t="s">
        <v>30</v>
      </c>
      <c r="F79" s="16">
        <v>132858</v>
      </c>
      <c r="G79" s="16">
        <v>0</v>
      </c>
      <c r="H79" s="16">
        <v>87429</v>
      </c>
      <c r="I79" s="16">
        <v>16688</v>
      </c>
      <c r="J79" s="16">
        <v>0</v>
      </c>
      <c r="K79" s="16">
        <v>23259</v>
      </c>
      <c r="L79" s="4" t="s">
        <v>31</v>
      </c>
      <c r="M79" s="17"/>
      <c r="N79" s="17"/>
      <c r="O79" s="17"/>
      <c r="P79" s="17"/>
      <c r="Q79" s="17"/>
      <c r="R79" s="17"/>
      <c r="S79" s="17"/>
      <c r="T79" s="17"/>
      <c r="U79" s="1"/>
      <c r="V79" s="2">
        <f t="shared" si="3"/>
        <v>260234</v>
      </c>
    </row>
    <row r="80" spans="1:22" x14ac:dyDescent="0.35">
      <c r="A80" s="3"/>
      <c r="B80" s="3"/>
      <c r="C80" s="4"/>
      <c r="D80" s="4"/>
      <c r="E80" s="4"/>
      <c r="F80" s="16"/>
      <c r="G80" s="16"/>
      <c r="H80" s="16"/>
      <c r="I80" s="16"/>
      <c r="J80" s="16"/>
      <c r="K80" s="16"/>
      <c r="L80" s="4"/>
      <c r="M80" s="17"/>
      <c r="N80" s="17"/>
      <c r="O80" s="17"/>
      <c r="P80" s="17"/>
      <c r="Q80" s="17"/>
      <c r="R80" s="17"/>
      <c r="S80" s="17"/>
      <c r="T80" s="17"/>
      <c r="U80" s="1">
        <f>SUM(M80:T80)</f>
        <v>0</v>
      </c>
      <c r="V80" s="2">
        <f t="shared" ref="V80:V89" si="4">SUM(F80:K80)</f>
        <v>0</v>
      </c>
    </row>
    <row r="81" spans="1:22" x14ac:dyDescent="0.35">
      <c r="A81" s="3"/>
      <c r="B81" s="3"/>
      <c r="C81" s="4"/>
      <c r="D81" s="4"/>
      <c r="E81" s="4"/>
      <c r="F81" s="16"/>
      <c r="G81" s="16"/>
      <c r="H81" s="16"/>
      <c r="I81" s="16"/>
      <c r="J81" s="16"/>
      <c r="K81" s="16"/>
      <c r="L81" s="4"/>
      <c r="M81" s="17"/>
      <c r="N81" s="17"/>
      <c r="O81" s="17"/>
      <c r="P81" s="17"/>
      <c r="Q81" s="17"/>
      <c r="R81" s="17"/>
      <c r="S81" s="17"/>
      <c r="T81" s="17"/>
      <c r="U81" s="1">
        <f t="shared" ref="U81:U89" si="5">SUM(M81:T81)</f>
        <v>0</v>
      </c>
      <c r="V81" s="2">
        <f t="shared" si="4"/>
        <v>0</v>
      </c>
    </row>
    <row r="82" spans="1:22" x14ac:dyDescent="0.35">
      <c r="A82" s="3"/>
      <c r="B82" s="3"/>
      <c r="C82" s="4"/>
      <c r="D82" s="4"/>
      <c r="E82" s="4"/>
      <c r="F82" s="16"/>
      <c r="G82" s="16"/>
      <c r="H82" s="16"/>
      <c r="I82" s="16"/>
      <c r="J82" s="16"/>
      <c r="K82" s="16"/>
      <c r="L82" s="4"/>
      <c r="M82" s="17"/>
      <c r="N82" s="17"/>
      <c r="O82" s="17"/>
      <c r="P82" s="17"/>
      <c r="Q82" s="17"/>
      <c r="R82" s="17"/>
      <c r="S82" s="17"/>
      <c r="T82" s="17"/>
      <c r="U82" s="1">
        <f t="shared" si="5"/>
        <v>0</v>
      </c>
      <c r="V82" s="2">
        <f t="shared" si="4"/>
        <v>0</v>
      </c>
    </row>
    <row r="83" spans="1:22" x14ac:dyDescent="0.35">
      <c r="A83" s="3"/>
      <c r="B83" s="3"/>
      <c r="C83" s="4"/>
      <c r="D83" s="4"/>
      <c r="E83" s="4"/>
      <c r="F83" s="16"/>
      <c r="G83" s="16"/>
      <c r="H83" s="16"/>
      <c r="I83" s="16"/>
      <c r="J83" s="16"/>
      <c r="K83" s="16"/>
      <c r="L83" s="4"/>
      <c r="M83" s="17"/>
      <c r="N83" s="17"/>
      <c r="O83" s="17"/>
      <c r="P83" s="17"/>
      <c r="Q83" s="17"/>
      <c r="R83" s="17"/>
      <c r="S83" s="17"/>
      <c r="T83" s="17"/>
      <c r="U83" s="1">
        <f t="shared" si="5"/>
        <v>0</v>
      </c>
      <c r="V83" s="2">
        <f t="shared" si="4"/>
        <v>0</v>
      </c>
    </row>
    <row r="84" spans="1:22" x14ac:dyDescent="0.35">
      <c r="A84" s="3"/>
      <c r="B84" s="3"/>
      <c r="C84" s="4"/>
      <c r="D84" s="4"/>
      <c r="E84" s="4"/>
      <c r="F84" s="16"/>
      <c r="G84" s="16"/>
      <c r="H84" s="16"/>
      <c r="I84" s="16"/>
      <c r="J84" s="16"/>
      <c r="K84" s="16"/>
      <c r="L84" s="4"/>
      <c r="M84" s="17"/>
      <c r="N84" s="17"/>
      <c r="O84" s="17"/>
      <c r="P84" s="17"/>
      <c r="Q84" s="17"/>
      <c r="R84" s="17"/>
      <c r="S84" s="17"/>
      <c r="T84" s="17"/>
      <c r="U84" s="1">
        <f t="shared" si="5"/>
        <v>0</v>
      </c>
      <c r="V84" s="2">
        <f t="shared" si="4"/>
        <v>0</v>
      </c>
    </row>
    <row r="85" spans="1:22" x14ac:dyDescent="0.35">
      <c r="A85" s="3"/>
      <c r="B85" s="3"/>
      <c r="C85" s="4"/>
      <c r="D85" s="4"/>
      <c r="E85" s="4"/>
      <c r="F85" s="16"/>
      <c r="G85" s="16"/>
      <c r="H85" s="16"/>
      <c r="I85" s="16"/>
      <c r="J85" s="16"/>
      <c r="K85" s="16"/>
      <c r="L85" s="4"/>
      <c r="M85" s="17"/>
      <c r="N85" s="17"/>
      <c r="O85" s="17"/>
      <c r="P85" s="17"/>
      <c r="Q85" s="17"/>
      <c r="R85" s="17"/>
      <c r="S85" s="17"/>
      <c r="T85" s="17"/>
      <c r="U85" s="1">
        <f t="shared" si="5"/>
        <v>0</v>
      </c>
      <c r="V85" s="2">
        <f t="shared" si="4"/>
        <v>0</v>
      </c>
    </row>
    <row r="86" spans="1:22" x14ac:dyDescent="0.35">
      <c r="A86" s="3"/>
      <c r="B86" s="3"/>
      <c r="C86" s="4"/>
      <c r="D86" s="4"/>
      <c r="E86" s="4"/>
      <c r="F86" s="16"/>
      <c r="G86" s="16"/>
      <c r="H86" s="16"/>
      <c r="I86" s="16"/>
      <c r="J86" s="16"/>
      <c r="K86" s="16"/>
      <c r="L86" s="4"/>
      <c r="M86" s="17"/>
      <c r="N86" s="17"/>
      <c r="O86" s="17"/>
      <c r="P86" s="17"/>
      <c r="Q86" s="17"/>
      <c r="R86" s="17"/>
      <c r="S86" s="17"/>
      <c r="T86" s="17"/>
      <c r="U86" s="1">
        <f t="shared" si="5"/>
        <v>0</v>
      </c>
      <c r="V86" s="2">
        <f t="shared" si="4"/>
        <v>0</v>
      </c>
    </row>
    <row r="87" spans="1:22" x14ac:dyDescent="0.35">
      <c r="A87" s="3"/>
      <c r="B87" s="3"/>
      <c r="C87" s="4"/>
      <c r="D87" s="4"/>
      <c r="E87" s="4"/>
      <c r="F87" s="16"/>
      <c r="G87" s="16"/>
      <c r="H87" s="16"/>
      <c r="I87" s="16"/>
      <c r="J87" s="16"/>
      <c r="K87" s="16"/>
      <c r="L87" s="4"/>
      <c r="M87" s="17"/>
      <c r="N87" s="17"/>
      <c r="O87" s="17"/>
      <c r="P87" s="17"/>
      <c r="Q87" s="17"/>
      <c r="R87" s="17"/>
      <c r="S87" s="17"/>
      <c r="T87" s="17"/>
      <c r="U87" s="1">
        <f t="shared" si="5"/>
        <v>0</v>
      </c>
      <c r="V87" s="2">
        <f t="shared" si="4"/>
        <v>0</v>
      </c>
    </row>
    <row r="88" spans="1:22" x14ac:dyDescent="0.35">
      <c r="A88" s="3"/>
      <c r="B88" s="3"/>
      <c r="C88" s="4"/>
      <c r="D88" s="4"/>
      <c r="E88" s="4"/>
      <c r="F88" s="16"/>
      <c r="G88" s="16"/>
      <c r="H88" s="16"/>
      <c r="I88" s="16"/>
      <c r="J88" s="16"/>
      <c r="K88" s="16"/>
      <c r="L88" s="4"/>
      <c r="M88" s="17"/>
      <c r="N88" s="17"/>
      <c r="O88" s="17"/>
      <c r="P88" s="17"/>
      <c r="Q88" s="17"/>
      <c r="R88" s="17"/>
      <c r="S88" s="17"/>
      <c r="T88" s="17"/>
      <c r="U88" s="1">
        <f t="shared" ref="U88" si="6">SUM(M88:T88)</f>
        <v>0</v>
      </c>
      <c r="V88" s="2">
        <f t="shared" ref="V88" si="7">SUM(F88:K88)</f>
        <v>0</v>
      </c>
    </row>
    <row r="89" spans="1:22" x14ac:dyDescent="0.35">
      <c r="A89" s="3"/>
      <c r="B89" s="3"/>
      <c r="C89" s="4"/>
      <c r="D89" s="4"/>
      <c r="E89" s="4"/>
      <c r="F89" s="16"/>
      <c r="G89" s="16"/>
      <c r="H89" s="16"/>
      <c r="I89" s="16"/>
      <c r="J89" s="16"/>
      <c r="K89" s="16"/>
      <c r="L89" s="4"/>
      <c r="M89" s="17"/>
      <c r="N89" s="17"/>
      <c r="O89" s="17"/>
      <c r="P89" s="17"/>
      <c r="Q89" s="17"/>
      <c r="R89" s="17"/>
      <c r="S89" s="17"/>
      <c r="T89" s="17"/>
      <c r="U89" s="1">
        <f t="shared" si="5"/>
        <v>0</v>
      </c>
      <c r="V89" s="2">
        <f t="shared" si="4"/>
        <v>0</v>
      </c>
    </row>
  </sheetData>
  <autoFilter ref="A6:V6"/>
  <mergeCells count="11">
    <mergeCell ref="L5:U5"/>
    <mergeCell ref="H3:J3"/>
    <mergeCell ref="A5:E5"/>
    <mergeCell ref="F5:K5"/>
    <mergeCell ref="H1:J1"/>
    <mergeCell ref="B1:D1"/>
    <mergeCell ref="B2:D2"/>
    <mergeCell ref="B3:D3"/>
    <mergeCell ref="E1:G1"/>
    <mergeCell ref="E3:G3"/>
    <mergeCell ref="E2:J2"/>
  </mergeCells>
  <conditionalFormatting sqref="V7:V87">
    <cfRule type="cellIs" dxfId="10" priority="19" operator="lessThan">
      <formula>0</formula>
    </cfRule>
  </conditionalFormatting>
  <conditionalFormatting sqref="V80:V87">
    <cfRule type="expression" dxfId="9" priority="20">
      <formula>$V$80&lt;0</formula>
    </cfRule>
  </conditionalFormatting>
  <conditionalFormatting sqref="D7:D87">
    <cfRule type="expression" dxfId="8" priority="18">
      <formula>OR($D7&gt;2019,AND($D7&lt;2019,$D7&lt;&gt;""))</formula>
    </cfRule>
  </conditionalFormatting>
  <conditionalFormatting sqref="V89">
    <cfRule type="cellIs" dxfId="7" priority="15" operator="lessThan">
      <formula>0</formula>
    </cfRule>
  </conditionalFormatting>
  <conditionalFormatting sqref="V89">
    <cfRule type="expression" dxfId="6" priority="16">
      <formula>$V$80&lt;0</formula>
    </cfRule>
  </conditionalFormatting>
  <conditionalFormatting sqref="D89">
    <cfRule type="expression" dxfId="5" priority="14">
      <formula>OR($D89&gt;2019,AND($D89&lt;2019,$D89&lt;&gt;""))</formula>
    </cfRule>
  </conditionalFormatting>
  <conditionalFormatting sqref="V88">
    <cfRule type="cellIs" dxfId="4" priority="11" operator="lessThan">
      <formula>0</formula>
    </cfRule>
  </conditionalFormatting>
  <conditionalFormatting sqref="V88">
    <cfRule type="expression" dxfId="3" priority="12">
      <formula>$V$80&lt;0</formula>
    </cfRule>
  </conditionalFormatting>
  <conditionalFormatting sqref="D88">
    <cfRule type="expression" dxfId="2" priority="10">
      <formula>OR($D88&gt;2019,AND($D88&lt;2019,$D88&lt;&gt;""))</formula>
    </cfRule>
  </conditionalFormatting>
  <conditionalFormatting sqref="V7:V79">
    <cfRule type="expression" dxfId="1" priority="4">
      <formula>$V$7&lt;0</formula>
    </cfRule>
  </conditionalFormatting>
  <conditionalFormatting sqref="C7:C89">
    <cfRule type="expression" dxfId="0" priority="21">
      <formula>(#REF!&gt;1)</formula>
    </cfRule>
  </conditionalFormatting>
  <dataValidations count="3">
    <dataValidation allowBlank="1" showErrorMessage="1" sqref="A6:V6"/>
    <dataValidation type="list" allowBlank="1" showInputMessage="1" showErrorMessage="1" sqref="L7:L89">
      <formula1>"N/A, FMR, Actual Rent"</formula1>
    </dataValidation>
    <dataValidation type="list" allowBlank="1" showInputMessage="1" showErrorMessage="1" sqref="E7:E89">
      <formula1>"PH, TH, Joint TH &amp; PH-RRH, HMIS, SSO, TRA, PRA, SRA, S+C/SRO"</formula1>
    </dataValidation>
  </dataValidations>
  <pageMargins left="0.5" right="0.5" top="0.25" bottom="0.4" header="0.3" footer="0.15"/>
  <pageSetup paperSize="5" fitToWidth="2" fitToHeight="100" orientation="landscape" r:id="rId1"/>
  <headerFooter>
    <oddFooter>&amp;L&amp;"-,Bold"&amp;F&amp;R&amp;R &amp;BRevised 6/8/2018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2018 GIW</vt:lpstr>
      <vt:lpstr>'FY 2018 GIW'!Print_Area</vt:lpstr>
      <vt:lpstr>'FY 2018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H46642</dc:creator>
  <cp:lastModifiedBy>Roger Moore</cp:lastModifiedBy>
  <cp:lastPrinted>2018-02-25T21:32:53Z</cp:lastPrinted>
  <dcterms:created xsi:type="dcterms:W3CDTF">2016-09-15T13:55:40Z</dcterms:created>
  <dcterms:modified xsi:type="dcterms:W3CDTF">2018-06-12T20:06:00Z</dcterms:modified>
</cp:coreProperties>
</file>