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PA-5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GIW'!$A$1:$V$31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26" i="1" l="1"/>
  <c r="V26" i="1"/>
  <c r="V28" i="1" l="1"/>
  <c r="V25" i="1"/>
  <c r="V31" i="1" l="1"/>
  <c r="V30" i="1"/>
  <c r="V29" i="1"/>
  <c r="V27" i="1"/>
  <c r="V24" i="1"/>
  <c r="V23" i="1"/>
  <c r="U31" i="1"/>
  <c r="U30" i="1"/>
  <c r="U29" i="1"/>
  <c r="U28" i="1"/>
  <c r="U27" i="1"/>
  <c r="U25" i="1"/>
  <c r="U24" i="1"/>
  <c r="U23" i="1"/>
  <c r="H3" i="1" l="1"/>
</calcChain>
</file>

<file path=xl/sharedStrings.xml><?xml version="1.0" encoding="utf-8"?>
<sst xmlns="http://schemas.openxmlformats.org/spreadsheetml/2006/main" count="114" uniqueCount="76">
  <si>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</si>
  <si>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</si>
  <si>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</si>
  <si>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</si>
  <si>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</si>
  <si>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</si>
  <si>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</si>
  <si>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</si>
  <si>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</si>
  <si>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</si>
  <si>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</si>
  <si>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</si>
  <si>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</si>
  <si>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</si>
  <si>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</si>
  <si>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</si>
  <si>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</si>
  <si>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</si>
  <si>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</si>
  <si>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</si>
  <si>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</si>
  <si>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</si>
  <si>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</si>
  <si>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</si>
  <si>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</si>
  <si>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</si>
  <si>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</si>
  <si>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</si>
  <si>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</si>
  <si>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</si>
  <si>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</si>
  <si>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</si>
  <si>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</si>
  <si>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Actual Rent</t>
  </si>
  <si>
    <t>SH</t>
  </si>
  <si>
    <t>Permanent Supportive Housing</t>
  </si>
  <si>
    <t>Philadelphia</t>
  </si>
  <si>
    <t>Catholic Social Services of the Diocese of Scranton, Inc.</t>
  </si>
  <si>
    <t>Permanent Supportive Housing 2</t>
  </si>
  <si>
    <t>PA0198L3T081606</t>
  </si>
  <si>
    <t>PA-508</t>
  </si>
  <si>
    <t>Scranton/Lackawanna County CoC</t>
  </si>
  <si>
    <t xml:space="preserve">United Neighborhood Centers </t>
  </si>
  <si>
    <t>The Community Intervention Center of Lackawanna County</t>
  </si>
  <si>
    <t>Shelter Me Safe Haven</t>
  </si>
  <si>
    <t>PA0199L3T081606</t>
  </si>
  <si>
    <t>United Neighborhood Centers of Northeastern Pennsylvania</t>
  </si>
  <si>
    <t>Homeless Management Information Systems (HMIS)</t>
  </si>
  <si>
    <t>PA0200L3T081609</t>
  </si>
  <si>
    <t>Catherine McAuley Center</t>
  </si>
  <si>
    <t>PA0201L3T081609</t>
  </si>
  <si>
    <t>CIC Permanent Supportive Housing #1</t>
  </si>
  <si>
    <t>PA0375L3T081608</t>
  </si>
  <si>
    <t>CSS PSHP #1</t>
  </si>
  <si>
    <t>PA0376L3T081608</t>
  </si>
  <si>
    <t>Rapid ReHousing</t>
  </si>
  <si>
    <t>PA0379L3T081608</t>
  </si>
  <si>
    <t>UNC Permanent Supportive Housing #1</t>
  </si>
  <si>
    <t>PA0382L3T081608</t>
  </si>
  <si>
    <t>CIC Permanent Supportive Housing #2</t>
  </si>
  <si>
    <t>PA0448L3T081606</t>
  </si>
  <si>
    <t>VA-PSHP Lackawanna</t>
  </si>
  <si>
    <t>PA0518L3T081604</t>
  </si>
  <si>
    <t>Permanent Supportive Housing for Families #1</t>
  </si>
  <si>
    <t>PA0581L3T081605</t>
  </si>
  <si>
    <t>Permanent Supportive Housing #2</t>
  </si>
  <si>
    <t>PA0631L3T081603</t>
  </si>
  <si>
    <t>Women's Resource Center</t>
  </si>
  <si>
    <t>WRC Rapid Re-Housing For Domestic &amp; Sexual Violence Survivors</t>
  </si>
  <si>
    <t>PA0733L3T081601</t>
  </si>
  <si>
    <t>CIC Permanent Supportive Housing #3</t>
  </si>
  <si>
    <t>PA0734L3T081601</t>
  </si>
  <si>
    <t>Rapid Rehousing #2</t>
  </si>
  <si>
    <t>PA0805L3T081600</t>
  </si>
  <si>
    <t>UNC Rapid Re-Housing for Families</t>
  </si>
  <si>
    <t>PA0806L3T081600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</si>
</sst>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1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42</v>
      </c>
      <c r="I1" s="28"/>
      <c r="J1" s="29"/>
    </row>
    <row r="2" spans="1:22" ht="35.1" customHeight="1" x14ac:dyDescent="0.4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2510806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37</v>
      </c>
      <c r="B7" s="3" t="s">
        <v>38</v>
      </c>
      <c r="C7" s="4" t="s">
        <v>39</v>
      </c>
      <c r="D7" s="4">
        <v>2018</v>
      </c>
      <c r="E7" s="4" t="s">
        <v>30</v>
      </c>
      <c r="F7" s="16">
        <v>39175</v>
      </c>
      <c r="G7" s="16">
        <v>0</v>
      </c>
      <c r="H7" s="16">
        <v>15064</v>
      </c>
      <c r="I7" s="16">
        <v>27094</v>
      </c>
      <c r="J7" s="16">
        <v>0</v>
      </c>
      <c r="K7" s="16">
        <v>5431</v>
      </c>
      <c r="L7" s="4" t="s">
        <v>31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22" si="0">SUM(M7:T7)</f>
        <v>0</v>
      </c>
      <c r="V7" s="2">
        <f t="shared" ref="V7:V22" si="1">SUM(F7:K7)</f>
        <v>86764</v>
      </c>
    </row>
    <row r="8" spans="1:22" customFormat="1" x14ac:dyDescent="0.45">
      <c r="A8" s="3" t="s">
        <v>43</v>
      </c>
      <c r="B8" s="3" t="s">
        <v>44</v>
      </c>
      <c r="C8" s="4" t="s">
        <v>45</v>
      </c>
      <c r="D8" s="4">
        <v>2018</v>
      </c>
      <c r="E8" s="4" t="s">
        <v>34</v>
      </c>
      <c r="F8" s="16">
        <v>0</v>
      </c>
      <c r="G8" s="16">
        <v>0</v>
      </c>
      <c r="H8" s="16">
        <v>101900</v>
      </c>
      <c r="I8" s="16">
        <v>37137</v>
      </c>
      <c r="J8" s="16">
        <v>0</v>
      </c>
      <c r="K8" s="16">
        <v>6994</v>
      </c>
      <c r="L8" s="4" t="s">
        <v>31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146031</v>
      </c>
    </row>
    <row r="9" spans="1:22" customFormat="1" x14ac:dyDescent="0.45">
      <c r="A9" s="3" t="s">
        <v>46</v>
      </c>
      <c r="B9" s="3" t="s">
        <v>47</v>
      </c>
      <c r="C9" s="4" t="s">
        <v>48</v>
      </c>
      <c r="D9" s="4">
        <v>2018</v>
      </c>
      <c r="E9" s="4" t="s">
        <v>6</v>
      </c>
      <c r="F9" s="16">
        <v>0</v>
      </c>
      <c r="G9" s="16">
        <v>0</v>
      </c>
      <c r="H9" s="16">
        <v>0</v>
      </c>
      <c r="I9" s="16">
        <v>0</v>
      </c>
      <c r="J9" s="16">
        <v>55387</v>
      </c>
      <c r="K9" s="16">
        <v>4169</v>
      </c>
      <c r="L9" s="4" t="s">
        <v>31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59556</v>
      </c>
    </row>
    <row r="10" spans="1:22" customFormat="1" x14ac:dyDescent="0.45">
      <c r="A10" s="3" t="s">
        <v>49</v>
      </c>
      <c r="B10" s="3" t="s">
        <v>35</v>
      </c>
      <c r="C10" s="4" t="s">
        <v>50</v>
      </c>
      <c r="D10" s="4">
        <v>2018</v>
      </c>
      <c r="E10" s="4" t="s">
        <v>30</v>
      </c>
      <c r="F10" s="16">
        <v>57500</v>
      </c>
      <c r="G10" s="16">
        <v>0</v>
      </c>
      <c r="H10" s="16">
        <v>72462</v>
      </c>
      <c r="I10" s="16">
        <v>5486</v>
      </c>
      <c r="J10" s="16">
        <v>0</v>
      </c>
      <c r="K10" s="16">
        <v>6499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141947</v>
      </c>
    </row>
    <row r="11" spans="1:22" customFormat="1" x14ac:dyDescent="0.45">
      <c r="A11" s="3" t="s">
        <v>43</v>
      </c>
      <c r="B11" s="3" t="s">
        <v>51</v>
      </c>
      <c r="C11" s="4" t="s">
        <v>52</v>
      </c>
      <c r="D11" s="4">
        <v>2018</v>
      </c>
      <c r="E11" s="4" t="s">
        <v>30</v>
      </c>
      <c r="F11" s="16">
        <v>62800</v>
      </c>
      <c r="G11" s="16">
        <v>0</v>
      </c>
      <c r="H11" s="16">
        <v>61000</v>
      </c>
      <c r="I11" s="16">
        <v>16272</v>
      </c>
      <c r="J11" s="16">
        <v>0</v>
      </c>
      <c r="K11" s="16">
        <v>8695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>
        <v>0</v>
      </c>
      <c r="U11" s="1">
        <f t="shared" si="0"/>
        <v>0</v>
      </c>
      <c r="V11" s="2">
        <f t="shared" si="1"/>
        <v>148767</v>
      </c>
    </row>
    <row r="12" spans="1:22" customFormat="1" x14ac:dyDescent="0.45">
      <c r="A12" s="3" t="s">
        <v>37</v>
      </c>
      <c r="B12" s="3" t="s">
        <v>53</v>
      </c>
      <c r="C12" s="4" t="s">
        <v>54</v>
      </c>
      <c r="D12" s="4">
        <v>2018</v>
      </c>
      <c r="E12" s="4" t="s">
        <v>30</v>
      </c>
      <c r="F12" s="16">
        <v>55116</v>
      </c>
      <c r="G12" s="16">
        <v>0</v>
      </c>
      <c r="H12" s="16">
        <v>50741</v>
      </c>
      <c r="I12" s="16">
        <v>6148</v>
      </c>
      <c r="J12" s="16">
        <v>0</v>
      </c>
      <c r="K12" s="16">
        <v>7598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119603</v>
      </c>
    </row>
    <row r="13" spans="1:22" customFormat="1" x14ac:dyDescent="0.45">
      <c r="A13" s="3" t="s">
        <v>49</v>
      </c>
      <c r="B13" s="3" t="s">
        <v>55</v>
      </c>
      <c r="C13" s="4" t="s">
        <v>56</v>
      </c>
      <c r="D13" s="4">
        <v>2018</v>
      </c>
      <c r="E13" s="4" t="s">
        <v>30</v>
      </c>
      <c r="F13" s="16">
        <v>0</v>
      </c>
      <c r="G13" s="16">
        <v>66912</v>
      </c>
      <c r="H13" s="16">
        <v>40008</v>
      </c>
      <c r="I13" s="16">
        <v>0</v>
      </c>
      <c r="J13" s="16">
        <v>0</v>
      </c>
      <c r="K13" s="16">
        <v>2800</v>
      </c>
      <c r="L13" s="4" t="s">
        <v>33</v>
      </c>
      <c r="M13" s="17">
        <v>0</v>
      </c>
      <c r="N13" s="17">
        <v>0</v>
      </c>
      <c r="O13" s="17">
        <v>2</v>
      </c>
      <c r="P13" s="17">
        <v>3</v>
      </c>
      <c r="Q13" s="17">
        <v>3</v>
      </c>
      <c r="R13" s="17">
        <v>0</v>
      </c>
      <c r="S13" s="17">
        <v>0</v>
      </c>
      <c r="T13" s="17">
        <v>0</v>
      </c>
      <c r="U13" s="1">
        <f t="shared" si="0"/>
        <v>8</v>
      </c>
      <c r="V13" s="2">
        <f t="shared" si="1"/>
        <v>109720</v>
      </c>
    </row>
    <row r="14" spans="1:22" customFormat="1" x14ac:dyDescent="0.45">
      <c r="A14" s="3" t="s">
        <v>46</v>
      </c>
      <c r="B14" s="3" t="s">
        <v>57</v>
      </c>
      <c r="C14" s="4" t="s">
        <v>58</v>
      </c>
      <c r="D14" s="4">
        <v>2018</v>
      </c>
      <c r="E14" s="4" t="s">
        <v>30</v>
      </c>
      <c r="F14" s="16">
        <v>125600</v>
      </c>
      <c r="G14" s="16">
        <v>0</v>
      </c>
      <c r="H14" s="16">
        <v>106640</v>
      </c>
      <c r="I14" s="16">
        <v>56195</v>
      </c>
      <c r="J14" s="16">
        <v>0</v>
      </c>
      <c r="K14" s="16">
        <v>17638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306073</v>
      </c>
    </row>
    <row r="15" spans="1:22" customFormat="1" x14ac:dyDescent="0.45">
      <c r="A15" s="3" t="s">
        <v>43</v>
      </c>
      <c r="B15" s="3" t="s">
        <v>59</v>
      </c>
      <c r="C15" s="4" t="s">
        <v>60</v>
      </c>
      <c r="D15" s="4">
        <v>2018</v>
      </c>
      <c r="E15" s="4" t="s">
        <v>30</v>
      </c>
      <c r="F15" s="16">
        <v>47100</v>
      </c>
      <c r="G15" s="16">
        <v>0</v>
      </c>
      <c r="H15" s="16">
        <v>41328</v>
      </c>
      <c r="I15" s="16">
        <v>15704</v>
      </c>
      <c r="J15" s="16">
        <v>0</v>
      </c>
      <c r="K15" s="16">
        <v>6408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110540</v>
      </c>
    </row>
    <row r="16" spans="1:22" customFormat="1" x14ac:dyDescent="0.45">
      <c r="A16" s="3" t="s">
        <v>37</v>
      </c>
      <c r="B16" s="3" t="s">
        <v>61</v>
      </c>
      <c r="C16" s="4" t="s">
        <v>62</v>
      </c>
      <c r="D16" s="4">
        <v>2018</v>
      </c>
      <c r="E16" s="4" t="s">
        <v>30</v>
      </c>
      <c r="F16" s="16">
        <v>57596</v>
      </c>
      <c r="G16" s="16">
        <v>0</v>
      </c>
      <c r="H16" s="16">
        <v>20006</v>
      </c>
      <c r="I16" s="16">
        <v>5565</v>
      </c>
      <c r="J16" s="16">
        <v>0</v>
      </c>
      <c r="K16" s="16">
        <v>5571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>
        <v>0</v>
      </c>
      <c r="U16" s="1">
        <f t="shared" si="0"/>
        <v>0</v>
      </c>
      <c r="V16" s="2">
        <f t="shared" si="1"/>
        <v>88738</v>
      </c>
    </row>
    <row r="17" spans="1:22" customFormat="1" x14ac:dyDescent="0.45">
      <c r="A17" s="3" t="s">
        <v>46</v>
      </c>
      <c r="B17" s="3" t="s">
        <v>63</v>
      </c>
      <c r="C17" s="4" t="s">
        <v>64</v>
      </c>
      <c r="D17" s="4">
        <v>2018</v>
      </c>
      <c r="E17" s="4" t="s">
        <v>30</v>
      </c>
      <c r="F17" s="16">
        <v>192680</v>
      </c>
      <c r="G17" s="16">
        <v>0</v>
      </c>
      <c r="H17" s="16">
        <v>132496</v>
      </c>
      <c r="I17" s="16">
        <v>86532</v>
      </c>
      <c r="J17" s="16">
        <v>0</v>
      </c>
      <c r="K17" s="16">
        <v>27272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>
        <v>0</v>
      </c>
      <c r="U17" s="1">
        <f t="shared" si="0"/>
        <v>0</v>
      </c>
      <c r="V17" s="2">
        <f t="shared" si="1"/>
        <v>438980</v>
      </c>
    </row>
    <row r="18" spans="1:22" customFormat="1" x14ac:dyDescent="0.45">
      <c r="A18" s="3" t="s">
        <v>49</v>
      </c>
      <c r="B18" s="3" t="s">
        <v>65</v>
      </c>
      <c r="C18" s="4" t="s">
        <v>66</v>
      </c>
      <c r="D18" s="4">
        <v>2018</v>
      </c>
      <c r="E18" s="4" t="s">
        <v>30</v>
      </c>
      <c r="F18" s="16">
        <v>70876</v>
      </c>
      <c r="G18" s="16">
        <v>0</v>
      </c>
      <c r="H18" s="16">
        <v>80920</v>
      </c>
      <c r="I18" s="16">
        <v>9300</v>
      </c>
      <c r="J18" s="16">
        <v>0</v>
      </c>
      <c r="K18" s="16">
        <v>12993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>
        <v>0</v>
      </c>
      <c r="U18" s="1">
        <f t="shared" si="0"/>
        <v>0</v>
      </c>
      <c r="V18" s="2">
        <f t="shared" si="1"/>
        <v>174089</v>
      </c>
    </row>
    <row r="19" spans="1:22" customFormat="1" x14ac:dyDescent="0.45">
      <c r="A19" s="3" t="s">
        <v>67</v>
      </c>
      <c r="B19" s="3" t="s">
        <v>68</v>
      </c>
      <c r="C19" s="4" t="s">
        <v>69</v>
      </c>
      <c r="D19" s="4">
        <v>2018</v>
      </c>
      <c r="E19" s="4" t="s">
        <v>30</v>
      </c>
      <c r="F19" s="16">
        <v>0</v>
      </c>
      <c r="G19" s="16">
        <v>79632</v>
      </c>
      <c r="H19" s="16">
        <v>95755</v>
      </c>
      <c r="I19" s="16">
        <v>0</v>
      </c>
      <c r="J19" s="16">
        <v>0</v>
      </c>
      <c r="K19" s="16">
        <v>15625</v>
      </c>
      <c r="L19" s="4" t="s">
        <v>32</v>
      </c>
      <c r="M19" s="17">
        <v>0</v>
      </c>
      <c r="N19" s="17">
        <v>0</v>
      </c>
      <c r="O19" s="17">
        <v>1</v>
      </c>
      <c r="P19" s="17">
        <v>6</v>
      </c>
      <c r="Q19" s="17">
        <v>2</v>
      </c>
      <c r="R19" s="17">
        <v>0</v>
      </c>
      <c r="S19" s="17">
        <v>0</v>
      </c>
      <c r="T19" s="17">
        <v>0</v>
      </c>
      <c r="U19" s="1">
        <f t="shared" si="0"/>
        <v>9</v>
      </c>
      <c r="V19" s="2">
        <f t="shared" si="1"/>
        <v>191012</v>
      </c>
    </row>
    <row r="20" spans="1:22" customFormat="1" x14ac:dyDescent="0.45">
      <c r="A20" s="3" t="s">
        <v>43</v>
      </c>
      <c r="B20" s="3" t="s">
        <v>70</v>
      </c>
      <c r="C20" s="4" t="s">
        <v>71</v>
      </c>
      <c r="D20" s="4">
        <v>2018</v>
      </c>
      <c r="E20" s="4" t="s">
        <v>30</v>
      </c>
      <c r="F20" s="16">
        <v>84960</v>
      </c>
      <c r="G20" s="16">
        <v>0</v>
      </c>
      <c r="H20" s="16">
        <v>61100</v>
      </c>
      <c r="I20" s="16">
        <v>35100</v>
      </c>
      <c r="J20" s="16">
        <v>0</v>
      </c>
      <c r="K20" s="16">
        <v>12612</v>
      </c>
      <c r="L20" s="4" t="s">
        <v>31</v>
      </c>
      <c r="M20" s="17"/>
      <c r="N20" s="17"/>
      <c r="O20" s="17"/>
      <c r="P20" s="17"/>
      <c r="Q20" s="17"/>
      <c r="R20" s="17"/>
      <c r="S20" s="17"/>
      <c r="T20" s="17">
        <v>0</v>
      </c>
      <c r="U20" s="1">
        <f t="shared" si="0"/>
        <v>0</v>
      </c>
      <c r="V20" s="2">
        <f t="shared" si="1"/>
        <v>193772</v>
      </c>
    </row>
    <row r="21" spans="1:22" customFormat="1" x14ac:dyDescent="0.45">
      <c r="A21" s="3" t="s">
        <v>49</v>
      </c>
      <c r="B21" s="3" t="s">
        <v>72</v>
      </c>
      <c r="C21" s="4" t="s">
        <v>73</v>
      </c>
      <c r="D21" s="4"/>
      <c r="E21" s="4" t="s">
        <v>30</v>
      </c>
      <c r="F21" s="16">
        <v>0</v>
      </c>
      <c r="G21" s="16">
        <v>19392</v>
      </c>
      <c r="H21" s="16">
        <v>9108</v>
      </c>
      <c r="I21" s="16">
        <v>0</v>
      </c>
      <c r="J21" s="16">
        <v>0</v>
      </c>
      <c r="K21" s="16">
        <v>1500</v>
      </c>
      <c r="L21" s="4" t="s">
        <v>32</v>
      </c>
      <c r="M21" s="17">
        <v>0</v>
      </c>
      <c r="N21" s="17">
        <v>0</v>
      </c>
      <c r="O21" s="17">
        <v>0</v>
      </c>
      <c r="P21" s="17">
        <v>1</v>
      </c>
      <c r="Q21" s="17">
        <v>1</v>
      </c>
      <c r="R21" s="17">
        <v>0</v>
      </c>
      <c r="S21" s="17">
        <v>0</v>
      </c>
      <c r="T21" s="17">
        <v>0</v>
      </c>
      <c r="U21" s="1">
        <f t="shared" si="0"/>
        <v>2</v>
      </c>
      <c r="V21" s="2">
        <f t="shared" si="1"/>
        <v>30000</v>
      </c>
    </row>
    <row r="22" spans="1:22" customFormat="1" x14ac:dyDescent="0.45">
      <c r="A22" s="3" t="s">
        <v>46</v>
      </c>
      <c r="B22" s="3" t="s">
        <v>74</v>
      </c>
      <c r="C22" s="4" t="s">
        <v>75</v>
      </c>
      <c r="D22" s="4"/>
      <c r="E22" s="4" t="s">
        <v>30</v>
      </c>
      <c r="F22" s="16">
        <v>0</v>
      </c>
      <c r="G22" s="16">
        <v>93324</v>
      </c>
      <c r="H22" s="16">
        <v>63630</v>
      </c>
      <c r="I22" s="16">
        <v>0</v>
      </c>
      <c r="J22" s="16">
        <v>0</v>
      </c>
      <c r="K22" s="16">
        <v>8260</v>
      </c>
      <c r="L22" s="4" t="s">
        <v>32</v>
      </c>
      <c r="M22" s="17">
        <v>0</v>
      </c>
      <c r="N22" s="17">
        <v>0</v>
      </c>
      <c r="O22" s="17">
        <v>0</v>
      </c>
      <c r="P22" s="17">
        <v>2</v>
      </c>
      <c r="Q22" s="17">
        <v>7</v>
      </c>
      <c r="R22" s="17">
        <v>0</v>
      </c>
      <c r="S22" s="17">
        <v>0</v>
      </c>
      <c r="T22" s="17">
        <v>0</v>
      </c>
      <c r="U22" s="1">
        <f t="shared" si="0"/>
        <v>9</v>
      </c>
      <c r="V22" s="2">
        <f t="shared" si="1"/>
        <v>165214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>SUM(M23:T23)</f>
        <v>0</v>
      </c>
      <c r="V23" s="2">
        <f t="shared" ref="V23:V31" si="2">SUM(F23:K23)</f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ref="U24:U31" si="3">SUM(M24:T24)</f>
        <v>0</v>
      </c>
      <c r="V24" s="2">
        <f t="shared" si="2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3"/>
        <v>0</v>
      </c>
      <c r="V25" s="2">
        <f t="shared" si="2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3"/>
        <v>0</v>
      </c>
      <c r="V26" s="2">
        <f t="shared" si="2"/>
        <v>0</v>
      </c>
    </row>
    <row r="27" spans="1:22" x14ac:dyDescent="0.4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3"/>
        <v>0</v>
      </c>
      <c r="V27" s="2">
        <f t="shared" si="2"/>
        <v>0</v>
      </c>
    </row>
    <row r="28" spans="1:22" x14ac:dyDescent="0.4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3"/>
        <v>0</v>
      </c>
      <c r="V28" s="2">
        <f t="shared" si="2"/>
        <v>0</v>
      </c>
    </row>
    <row r="29" spans="1:22" x14ac:dyDescent="0.4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3"/>
        <v>0</v>
      </c>
      <c r="V29" s="2">
        <f t="shared" si="2"/>
        <v>0</v>
      </c>
    </row>
    <row r="30" spans="1:22" x14ac:dyDescent="0.4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3"/>
        <v>0</v>
      </c>
      <c r="V30" s="2">
        <f t="shared" si="2"/>
        <v>0</v>
      </c>
    </row>
    <row r="31" spans="1:22" x14ac:dyDescent="0.4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3"/>
        <v>0</v>
      </c>
      <c r="V31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23:D31">
    <cfRule type="expression" dxfId="7" priority="12">
      <formula>OR($D23&gt;2018,AND($D23&lt;2018,$D23&lt;&gt;""))</formula>
    </cfRule>
  </conditionalFormatting>
  <conditionalFormatting sqref="V23">
    <cfRule type="expression" dxfId="6" priority="9">
      <formula>$V$23&lt;0</formula>
    </cfRule>
  </conditionalFormatting>
  <conditionalFormatting sqref="V23">
    <cfRule type="cellIs" dxfId="5" priority="8" operator="lessThan">
      <formula>0</formula>
    </cfRule>
  </conditionalFormatting>
  <conditionalFormatting sqref="V24:V31">
    <cfRule type="expression" dxfId="4" priority="5">
      <formula>$V$23&lt;0</formula>
    </cfRule>
  </conditionalFormatting>
  <conditionalFormatting sqref="V24:V31">
    <cfRule type="cellIs" dxfId="3" priority="4" operator="lessThan">
      <formula>0</formula>
    </cfRule>
  </conditionalFormatting>
  <conditionalFormatting sqref="D7:D22">
    <cfRule type="expression" dxfId="2" priority="3">
      <formula>OR($D7&gt;2018,AND($D7&lt;2018,$D7&lt;&gt;""))</formula>
    </cfRule>
  </conditionalFormatting>
  <conditionalFormatting sqref="V7:V22">
    <cfRule type="cellIs" dxfId="1" priority="1" operator="lessThan">
      <formula>0</formula>
    </cfRule>
  </conditionalFormatting>
  <conditionalFormatting sqref="V7:V22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31">
      <formula1>"N/A, FMR, Actual Rent"</formula1>
    </dataValidation>
    <dataValidation type="list" allowBlank="1" showInputMessage="1" showErrorMessage="1" sqref="E7:E31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2017-04-04T23:09:26Z</dcterms:modified>
</cp:coreProperties>
</file>