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PA-500\"/>
    </mc:Choice>
  </mc:AlternateContent>
  <xr:revisionPtr revIDLastSave="0" documentId="13_ncr:1_{90B90226-BEAA-4293-AE27-305E95A4E270}" xr6:coauthVersionLast="41" xr6:coauthVersionMax="41" xr10:uidLastSave="{00000000-0000-0000-0000-000000000000}"/>
  <bookViews>
    <workbookView xWindow="-103" yWindow="-103" windowWidth="25920" windowHeight="16749" xr2:uid="{D3CF7989-51E9-4BEC-BCE0-094C952A04C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V7" i="1" l="1"/>
  <c r="U7" i="1"/>
  <c r="H3" i="1"/>
</calcChain>
</file>

<file path=xl/sharedStrings.xml><?xml version="1.0" encoding="utf-8"?>
<sst xmlns="http://schemas.openxmlformats.org/spreadsheetml/2006/main" count="139" uniqueCount="89">
  <si>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</si>
  <si>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</si>
  <si>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</si>
  <si>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</si>
  <si>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</si>
  <si>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</si>
  <si>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</si>
  <si>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</si>
  <si>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</si>
  <si>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</si>
  <si>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</si>
  <si>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</si>
  <si>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</si>
  <si>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</si>
  <si>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</si>
  <si>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</si>
  <si>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</si>
  <si>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</si>
  <si>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</si>
  <si>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</si>
  <si>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</si>
  <si>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</si>
  <si>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</si>
  <si>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</si>
  <si>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</si>
  <si>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</si>
  <si>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</si>
  <si>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</si>
  <si>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</si>
  <si>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</si>
  <si>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Berks Counseling Center, Inc.</t>
  </si>
  <si>
    <t>BCC 1135/37 Franklin St. Permanent Housing</t>
  </si>
  <si>
    <t>PA0158L3T061811</t>
  </si>
  <si>
    <t>PH</t>
  </si>
  <si>
    <t/>
  </si>
  <si>
    <t>Philadelphia</t>
  </si>
  <si>
    <t>PA-506</t>
  </si>
  <si>
    <t>Reading/Berks County CoC</t>
  </si>
  <si>
    <t>Berks Coalition to End Homelessness, Inc</t>
  </si>
  <si>
    <t>BCC 13 S. 10th St. Permanent Housing</t>
  </si>
  <si>
    <t>PA0159L3T061811</t>
  </si>
  <si>
    <t>BCC 239 S. 5th St. Permanent Housing</t>
  </si>
  <si>
    <t>PA0160L3T061811</t>
  </si>
  <si>
    <t>BCC New Hope House Transitional Housing</t>
  </si>
  <si>
    <t>PA0161L3T061811</t>
  </si>
  <si>
    <t>TH</t>
  </si>
  <si>
    <t>Opportunity House</t>
  </si>
  <si>
    <t>Linkages</t>
  </si>
  <si>
    <t>PA0166L3T061811</t>
  </si>
  <si>
    <t>New Beginnings</t>
  </si>
  <si>
    <t>PA0167L3T061811</t>
  </si>
  <si>
    <t>New Beginnings II</t>
  </si>
  <si>
    <t>PA0168L3T061811</t>
  </si>
  <si>
    <t>Easy Does It, Inc.</t>
  </si>
  <si>
    <t>Permanent Housing - Easy Does It</t>
  </si>
  <si>
    <t>PA0169L3T061811</t>
  </si>
  <si>
    <t>Transitional Housing - Easy Does It</t>
  </si>
  <si>
    <t>PA0170L3T061811</t>
  </si>
  <si>
    <t>Council on Chemical Abuse</t>
  </si>
  <si>
    <t>Transitional Supportive Housing for Homeless Dually Diagnosed Men</t>
  </si>
  <si>
    <t>PA0172L3T061811</t>
  </si>
  <si>
    <t>PA-506 HMIS FY2018</t>
  </si>
  <si>
    <t>PA0355L3T061810</t>
  </si>
  <si>
    <t>Transitional Housing Services for Chemically Dependent Homeless Women with Children</t>
  </si>
  <si>
    <t>PA0356L3T061810</t>
  </si>
  <si>
    <t>The Salvation Army, a New York Corporation</t>
  </si>
  <si>
    <t>Salvation Army Reading Consolidated PSH</t>
  </si>
  <si>
    <t>PA0442L3T061807</t>
  </si>
  <si>
    <t>BCC Phoenix House</t>
  </si>
  <si>
    <t>PA0479L3T061809</t>
  </si>
  <si>
    <t>BCC Leasing Assistance 1 Permanent Housing</t>
  </si>
  <si>
    <t>PA0577L3T061806</t>
  </si>
  <si>
    <t>Reading Housing Authority</t>
  </si>
  <si>
    <t>Shelter Plus Care</t>
  </si>
  <si>
    <t>PA0610L3T061807</t>
  </si>
  <si>
    <t>FMR</t>
  </si>
  <si>
    <t>BCC Leasing Assistance 2 Permanent Housing</t>
  </si>
  <si>
    <t>PA0629L3T061804</t>
  </si>
  <si>
    <t>BCC PS Recovery Housing Permanent Housing</t>
  </si>
  <si>
    <t>PA0703L3T061804</t>
  </si>
  <si>
    <t>Salvation Army Reading Rapid Rehousing</t>
  </si>
  <si>
    <t>PA0769L3T061803</t>
  </si>
  <si>
    <t>Actual Rent</t>
  </si>
  <si>
    <t>Safe Berks</t>
  </si>
  <si>
    <t>Rapid Rehousing for Victims of Domestic Violence</t>
  </si>
  <si>
    <t>PA0920L3T061800</t>
  </si>
  <si>
    <t>YMCA of Reading &amp; Berks County</t>
  </si>
  <si>
    <t>YMCA Permanent Housing</t>
  </si>
  <si>
    <t>PA0922L3T061800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</si>
</sst>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B371-16EF-46D3-AE0C-BB51BA42C63C}">
  <sheetPr codeName="Sheet314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2825385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43935</v>
      </c>
      <c r="G7" s="15">
        <v>0</v>
      </c>
      <c r="H7" s="15">
        <v>52251</v>
      </c>
      <c r="I7" s="15">
        <v>45619</v>
      </c>
      <c r="J7" s="15">
        <v>0</v>
      </c>
      <c r="K7" s="15">
        <v>8850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7" si="0">SUM(M7:T7)</f>
        <v>0</v>
      </c>
      <c r="V7" s="18">
        <f t="shared" ref="V7:V37" si="1">SUM(F7:K7)</f>
        <v>150655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36645</v>
      </c>
      <c r="I8" s="15">
        <v>36405</v>
      </c>
      <c r="J8" s="15">
        <v>0</v>
      </c>
      <c r="K8" s="15">
        <v>4704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77754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0</v>
      </c>
      <c r="H9" s="15">
        <v>52814</v>
      </c>
      <c r="I9" s="15">
        <v>50484</v>
      </c>
      <c r="J9" s="15">
        <v>0</v>
      </c>
      <c r="K9" s="15">
        <v>6664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109962</v>
      </c>
    </row>
    <row r="10" spans="1:22" x14ac:dyDescent="0.4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45</v>
      </c>
      <c r="F10" s="15">
        <v>46584</v>
      </c>
      <c r="G10" s="15">
        <v>0</v>
      </c>
      <c r="H10" s="15">
        <v>85739</v>
      </c>
      <c r="I10" s="15">
        <v>29685</v>
      </c>
      <c r="J10" s="15">
        <v>0</v>
      </c>
      <c r="K10" s="15">
        <v>11251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173259</v>
      </c>
    </row>
    <row r="11" spans="1:22" x14ac:dyDescent="0.4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45</v>
      </c>
      <c r="F11" s="15">
        <v>0</v>
      </c>
      <c r="G11" s="15">
        <v>0</v>
      </c>
      <c r="H11" s="15">
        <v>18402</v>
      </c>
      <c r="I11" s="15">
        <v>22386</v>
      </c>
      <c r="J11" s="15">
        <v>0</v>
      </c>
      <c r="K11" s="15">
        <v>2855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43643</v>
      </c>
    </row>
    <row r="12" spans="1:22" x14ac:dyDescent="0.4">
      <c r="A12" s="13" t="s">
        <v>46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0</v>
      </c>
      <c r="H12" s="15">
        <v>13305</v>
      </c>
      <c r="I12" s="15">
        <v>17971</v>
      </c>
      <c r="J12" s="15">
        <v>0</v>
      </c>
      <c r="K12" s="15">
        <v>2043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33319</v>
      </c>
    </row>
    <row r="13" spans="1:22" x14ac:dyDescent="0.4">
      <c r="A13" s="13" t="s">
        <v>46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44379</v>
      </c>
      <c r="I13" s="15">
        <v>15594</v>
      </c>
      <c r="J13" s="15">
        <v>0</v>
      </c>
      <c r="K13" s="15">
        <v>3933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63906</v>
      </c>
    </row>
    <row r="14" spans="1:22" x14ac:dyDescent="0.4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0</v>
      </c>
      <c r="H14" s="15">
        <v>189849</v>
      </c>
      <c r="I14" s="15">
        <v>155189</v>
      </c>
      <c r="J14" s="15">
        <v>0</v>
      </c>
      <c r="K14" s="15">
        <v>24889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369927</v>
      </c>
    </row>
    <row r="15" spans="1:22" x14ac:dyDescent="0.4">
      <c r="A15" s="13" t="s">
        <v>53</v>
      </c>
      <c r="B15" s="13" t="s">
        <v>56</v>
      </c>
      <c r="C15" s="14" t="s">
        <v>57</v>
      </c>
      <c r="D15" s="14">
        <v>2020</v>
      </c>
      <c r="E15" s="14" t="s">
        <v>45</v>
      </c>
      <c r="F15" s="15">
        <v>0</v>
      </c>
      <c r="G15" s="15">
        <v>0</v>
      </c>
      <c r="H15" s="15">
        <v>91327</v>
      </c>
      <c r="I15" s="15">
        <v>0</v>
      </c>
      <c r="J15" s="15">
        <v>0</v>
      </c>
      <c r="K15" s="15">
        <v>6874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98201</v>
      </c>
    </row>
    <row r="16" spans="1:22" x14ac:dyDescent="0.4">
      <c r="A16" s="13" t="s">
        <v>58</v>
      </c>
      <c r="B16" s="13" t="s">
        <v>59</v>
      </c>
      <c r="C16" s="14" t="s">
        <v>60</v>
      </c>
      <c r="D16" s="14">
        <v>2020</v>
      </c>
      <c r="E16" s="14" t="s">
        <v>45</v>
      </c>
      <c r="F16" s="15">
        <v>15000</v>
      </c>
      <c r="G16" s="15">
        <v>0</v>
      </c>
      <c r="H16" s="15">
        <v>32208</v>
      </c>
      <c r="I16" s="15">
        <v>54530</v>
      </c>
      <c r="J16" s="15">
        <v>0</v>
      </c>
      <c r="K16" s="15">
        <v>7115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108853</v>
      </c>
    </row>
    <row r="17" spans="1:22" x14ac:dyDescent="0.4">
      <c r="A17" s="13" t="s">
        <v>38</v>
      </c>
      <c r="B17" s="13" t="s">
        <v>61</v>
      </c>
      <c r="C17" s="14" t="s">
        <v>62</v>
      </c>
      <c r="D17" s="14">
        <v>2020</v>
      </c>
      <c r="E17" s="14" t="s">
        <v>17</v>
      </c>
      <c r="F17" s="15">
        <v>0</v>
      </c>
      <c r="G17" s="15">
        <v>0</v>
      </c>
      <c r="H17" s="15">
        <v>0</v>
      </c>
      <c r="I17" s="15">
        <v>0</v>
      </c>
      <c r="J17" s="15">
        <v>80000</v>
      </c>
      <c r="K17" s="15">
        <v>5600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85600</v>
      </c>
    </row>
    <row r="18" spans="1:22" x14ac:dyDescent="0.4">
      <c r="A18" s="13" t="s">
        <v>58</v>
      </c>
      <c r="B18" s="13" t="s">
        <v>63</v>
      </c>
      <c r="C18" s="14" t="s">
        <v>64</v>
      </c>
      <c r="D18" s="14">
        <v>2020</v>
      </c>
      <c r="E18" s="14" t="s">
        <v>45</v>
      </c>
      <c r="F18" s="15">
        <v>18180</v>
      </c>
      <c r="G18" s="15">
        <v>0</v>
      </c>
      <c r="H18" s="15">
        <v>33254</v>
      </c>
      <c r="I18" s="15">
        <v>27493</v>
      </c>
      <c r="J18" s="15">
        <v>0</v>
      </c>
      <c r="K18" s="15">
        <v>5520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84447</v>
      </c>
    </row>
    <row r="19" spans="1:22" x14ac:dyDescent="0.4">
      <c r="A19" s="13" t="s">
        <v>65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290165</v>
      </c>
      <c r="G19" s="15">
        <v>0</v>
      </c>
      <c r="H19" s="15">
        <v>76361</v>
      </c>
      <c r="I19" s="15">
        <v>0</v>
      </c>
      <c r="J19" s="15">
        <v>0</v>
      </c>
      <c r="K19" s="15">
        <v>22123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388649</v>
      </c>
    </row>
    <row r="20" spans="1:22" x14ac:dyDescent="0.4">
      <c r="A20" s="13" t="s">
        <v>30</v>
      </c>
      <c r="B20" s="13" t="s">
        <v>68</v>
      </c>
      <c r="C20" s="14" t="s">
        <v>69</v>
      </c>
      <c r="D20" s="14">
        <v>2020</v>
      </c>
      <c r="E20" s="14" t="s">
        <v>33</v>
      </c>
      <c r="F20" s="15">
        <v>0</v>
      </c>
      <c r="G20" s="15">
        <v>0</v>
      </c>
      <c r="H20" s="15">
        <v>0</v>
      </c>
      <c r="I20" s="15">
        <v>44988</v>
      </c>
      <c r="J20" s="15">
        <v>0</v>
      </c>
      <c r="K20" s="15">
        <v>2643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47631</v>
      </c>
    </row>
    <row r="21" spans="1:22" x14ac:dyDescent="0.4">
      <c r="A21" s="13" t="s">
        <v>30</v>
      </c>
      <c r="B21" s="13" t="s">
        <v>70</v>
      </c>
      <c r="C21" s="14" t="s">
        <v>71</v>
      </c>
      <c r="D21" s="14">
        <v>2020</v>
      </c>
      <c r="E21" s="14" t="s">
        <v>33</v>
      </c>
      <c r="F21" s="15">
        <v>135244</v>
      </c>
      <c r="G21" s="15">
        <v>0</v>
      </c>
      <c r="H21" s="15">
        <v>24300</v>
      </c>
      <c r="I21" s="15">
        <v>0</v>
      </c>
      <c r="J21" s="15">
        <v>0</v>
      </c>
      <c r="K21" s="15">
        <v>7290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166834</v>
      </c>
    </row>
    <row r="22" spans="1:22" x14ac:dyDescent="0.4">
      <c r="A22" s="13" t="s">
        <v>72</v>
      </c>
      <c r="B22" s="13" t="s">
        <v>73</v>
      </c>
      <c r="C22" s="14" t="s">
        <v>74</v>
      </c>
      <c r="D22" s="14">
        <v>2020</v>
      </c>
      <c r="E22" s="14" t="s">
        <v>33</v>
      </c>
      <c r="F22" s="15">
        <v>0</v>
      </c>
      <c r="G22" s="15">
        <v>249480</v>
      </c>
      <c r="H22" s="15">
        <v>0</v>
      </c>
      <c r="I22" s="15">
        <v>0</v>
      </c>
      <c r="J22" s="15">
        <v>0</v>
      </c>
      <c r="K22" s="15">
        <v>16355</v>
      </c>
      <c r="L22" s="14" t="s">
        <v>75</v>
      </c>
      <c r="M22" s="16">
        <v>0</v>
      </c>
      <c r="N22" s="16">
        <v>0</v>
      </c>
      <c r="O22" s="16">
        <v>30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30</v>
      </c>
      <c r="V22" s="18">
        <f t="shared" si="1"/>
        <v>265835</v>
      </c>
    </row>
    <row r="23" spans="1:22" x14ac:dyDescent="0.4">
      <c r="A23" s="13" t="s">
        <v>30</v>
      </c>
      <c r="B23" s="13" t="s">
        <v>76</v>
      </c>
      <c r="C23" s="14" t="s">
        <v>77</v>
      </c>
      <c r="D23" s="14">
        <v>2020</v>
      </c>
      <c r="E23" s="14" t="s">
        <v>33</v>
      </c>
      <c r="F23" s="15">
        <v>123973</v>
      </c>
      <c r="G23" s="15">
        <v>0</v>
      </c>
      <c r="H23" s="15">
        <v>22497</v>
      </c>
      <c r="I23" s="15">
        <v>0</v>
      </c>
      <c r="J23" s="15">
        <v>0</v>
      </c>
      <c r="K23" s="15">
        <v>13297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159767</v>
      </c>
    </row>
    <row r="24" spans="1:22" x14ac:dyDescent="0.4">
      <c r="A24" s="13" t="s">
        <v>30</v>
      </c>
      <c r="B24" s="13" t="s">
        <v>78</v>
      </c>
      <c r="C24" s="14" t="s">
        <v>79</v>
      </c>
      <c r="D24" s="14">
        <v>2020</v>
      </c>
      <c r="E24" s="14" t="s">
        <v>33</v>
      </c>
      <c r="F24" s="15">
        <v>67161</v>
      </c>
      <c r="G24" s="15">
        <v>0</v>
      </c>
      <c r="H24" s="15">
        <v>15065</v>
      </c>
      <c r="I24" s="15">
        <v>0</v>
      </c>
      <c r="J24" s="15">
        <v>0</v>
      </c>
      <c r="K24" s="15">
        <v>5242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87468</v>
      </c>
    </row>
    <row r="25" spans="1:22" x14ac:dyDescent="0.4">
      <c r="A25" s="13" t="s">
        <v>65</v>
      </c>
      <c r="B25" s="13" t="s">
        <v>80</v>
      </c>
      <c r="C25" s="14" t="s">
        <v>81</v>
      </c>
      <c r="D25" s="14">
        <v>2020</v>
      </c>
      <c r="E25" s="14" t="s">
        <v>33</v>
      </c>
      <c r="F25" s="15">
        <v>0</v>
      </c>
      <c r="G25" s="15">
        <v>26496</v>
      </c>
      <c r="H25" s="15">
        <v>3600</v>
      </c>
      <c r="I25" s="15">
        <v>0</v>
      </c>
      <c r="J25" s="15">
        <v>0</v>
      </c>
      <c r="K25" s="15">
        <v>1113</v>
      </c>
      <c r="L25" s="14" t="s">
        <v>82</v>
      </c>
      <c r="M25" s="16">
        <v>0</v>
      </c>
      <c r="N25" s="16">
        <v>1</v>
      </c>
      <c r="O25" s="16">
        <v>1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4</v>
      </c>
      <c r="V25" s="18">
        <f t="shared" si="1"/>
        <v>31209</v>
      </c>
    </row>
    <row r="26" spans="1:22" x14ac:dyDescent="0.4">
      <c r="A26" s="13" t="s">
        <v>83</v>
      </c>
      <c r="B26" s="13" t="s">
        <v>84</v>
      </c>
      <c r="C26" s="14" t="s">
        <v>85</v>
      </c>
      <c r="D26" s="14">
        <v>2020</v>
      </c>
      <c r="E26" s="14" t="s">
        <v>33</v>
      </c>
      <c r="F26" s="15">
        <v>0</v>
      </c>
      <c r="G26" s="15">
        <v>178020</v>
      </c>
      <c r="H26" s="15">
        <v>0</v>
      </c>
      <c r="I26" s="15">
        <v>0</v>
      </c>
      <c r="J26" s="15">
        <v>0</v>
      </c>
      <c r="K26" s="15">
        <v>0</v>
      </c>
      <c r="L26" s="14" t="s">
        <v>75</v>
      </c>
      <c r="M26" s="16">
        <v>0</v>
      </c>
      <c r="N26" s="16">
        <v>0</v>
      </c>
      <c r="O26" s="16">
        <v>5</v>
      </c>
      <c r="P26" s="16">
        <v>10</v>
      </c>
      <c r="Q26" s="16">
        <v>2</v>
      </c>
      <c r="R26" s="16">
        <v>0</v>
      </c>
      <c r="S26" s="16">
        <v>0</v>
      </c>
      <c r="T26" s="16">
        <v>0</v>
      </c>
      <c r="U26" s="17">
        <f t="shared" si="0"/>
        <v>17</v>
      </c>
      <c r="V26" s="18">
        <f t="shared" si="1"/>
        <v>178020</v>
      </c>
    </row>
    <row r="27" spans="1:22" x14ac:dyDescent="0.4">
      <c r="A27" s="13" t="s">
        <v>86</v>
      </c>
      <c r="B27" s="13" t="s">
        <v>87</v>
      </c>
      <c r="C27" s="14" t="s">
        <v>88</v>
      </c>
      <c r="D27" s="14">
        <v>2020</v>
      </c>
      <c r="E27" s="14" t="s">
        <v>33</v>
      </c>
      <c r="F27" s="15">
        <v>0</v>
      </c>
      <c r="G27" s="15">
        <v>0</v>
      </c>
      <c r="H27" s="15">
        <v>59393</v>
      </c>
      <c r="I27" s="15">
        <v>34482</v>
      </c>
      <c r="J27" s="15">
        <v>0</v>
      </c>
      <c r="K27" s="15">
        <v>6571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100446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</sheetData>
  <autoFilter ref="A6:V6" xr:uid="{61EDDBC6-19FF-4C82-8D2B-B1BC6126955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7">
    <cfRule type="cellIs" dxfId="3" priority="3" operator="lessThan">
      <formula>0</formula>
    </cfRule>
  </conditionalFormatting>
  <conditionalFormatting sqref="V7:V37">
    <cfRule type="expression" dxfId="2" priority="4">
      <formula>$V$7&lt;0</formula>
    </cfRule>
  </conditionalFormatting>
  <conditionalFormatting sqref="D7:D37">
    <cfRule type="expression" dxfId="1" priority="2">
      <formula>OR($D7&gt;2020,AND($D7&lt;2020,$D7&lt;&gt;""))</formula>
    </cfRule>
  </conditionalFormatting>
  <conditionalFormatting sqref="C7:C37">
    <cfRule type="expression" dxfId="0" priority="5">
      <formula>(#REF!&gt;1)</formula>
    </cfRule>
  </conditionalFormatting>
  <dataValidations count="1">
    <dataValidation allowBlank="1" showErrorMessage="1" sqref="A6:V6" xr:uid="{AC77B4F6-1A77-447B-A0CA-ED2221D32C2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2019-03-04T18:41:24Z</dcterms:created>
  <dcterms:modified xsi:type="dcterms:W3CDTF">2019-04-02T19:34:21Z</dcterms:modified>
</cp:coreProperties>
</file>