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PA-500\"/>
    </mc:Choice>
  </mc:AlternateContent>
  <xr:revisionPtr revIDLastSave="0" documentId="13_ncr:1_{31EFBB7B-B647-40CF-9F61-3413FE54B785}" xr6:coauthVersionLast="41" xr6:coauthVersionMax="41" xr10:uidLastSave="{00000000-0000-0000-0000-000000000000}"/>
  <bookViews>
    <workbookView xWindow="-103" yWindow="-103" windowWidth="25920" windowHeight="16749" xr2:uid="{32F04677-8425-452B-BF57-3DEA102AACF4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V7" i="1" l="1"/>
  <c r="H3" i="1" s="1"/>
  <c r="U7" i="1"/>
</calcChain>
</file>

<file path=xl/sharedStrings.xml><?xml version="1.0" encoding="utf-8"?>
<sst xmlns="http://schemas.openxmlformats.org/spreadsheetml/2006/main" count="99" uniqueCount="73">
  <si>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</si>
  <si>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</si>
  <si>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</si>
  <si>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</si>
  <si>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</si>
  <si>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</si>
  <si>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</si>
  <si>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</si>
  <si>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</si>
  <si>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</si>
  <si>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</si>
  <si>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</si>
  <si>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</si>
  <si>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</si>
  <si>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</si>
  <si>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</si>
  <si>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</si>
  <si>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</si>
  <si>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</si>
  <si>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</si>
  <si>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</si>
  <si>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</si>
  <si>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</si>
  <si>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</si>
  <si>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</si>
  <si>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</si>
  <si>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</si>
  <si>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</si>
  <si>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</si>
  <si>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</si>
  <si>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County of Montgomery, PA</t>
  </si>
  <si>
    <t>Coordinated Homeless Outreach Center</t>
  </si>
  <si>
    <t>PA0127L3T041811</t>
  </si>
  <si>
    <t>SSO</t>
  </si>
  <si>
    <t/>
  </si>
  <si>
    <t>Philadelphia</t>
  </si>
  <si>
    <t>PA-504</t>
  </si>
  <si>
    <t>Lower Merion, Norristown, Abington/Montgomery County CoC</t>
  </si>
  <si>
    <t>County of Montgomery, Pennsylvania</t>
  </si>
  <si>
    <t>HMIS Dedicated Project 2018</t>
  </si>
  <si>
    <t>PA0128L3T041811</t>
  </si>
  <si>
    <t>Hedwig House, Inc.</t>
  </si>
  <si>
    <t>MH/D&amp;A Shelter Liaison Expansion 109</t>
  </si>
  <si>
    <t>PA0133L3T041811</t>
  </si>
  <si>
    <t>PH</t>
  </si>
  <si>
    <t>The Salvation Army, a New York Corporation</t>
  </si>
  <si>
    <t>Salvation Army Norristown Consolidated PSH</t>
  </si>
  <si>
    <t>PA0136L3T041811</t>
  </si>
  <si>
    <t>Family Service of Montgomery County</t>
  </si>
  <si>
    <t>FSMC Permanent Supportive Housing Montgomery</t>
  </si>
  <si>
    <t>PA0510L3T041806</t>
  </si>
  <si>
    <t>Actual Rent</t>
  </si>
  <si>
    <t>Permanent Solutions II</t>
  </si>
  <si>
    <t>PA0549L3T041808</t>
  </si>
  <si>
    <t>Project Vesta Consolidated</t>
  </si>
  <si>
    <t>PA0550L3T041808</t>
  </si>
  <si>
    <t>Keystone Opportunity Center, Inc.</t>
  </si>
  <si>
    <t>Keystone Rapid Rehousing Expand 2018</t>
  </si>
  <si>
    <t>PA0625L3T041805</t>
  </si>
  <si>
    <t>FMR</t>
  </si>
  <si>
    <t>Valley Youth House Committee, Inc.</t>
  </si>
  <si>
    <t>Montgomery County Rapid Re-Housing for Families</t>
  </si>
  <si>
    <t>PA0687L3T041804</t>
  </si>
  <si>
    <t>Pottstown Cluster of Religious Communities</t>
  </si>
  <si>
    <t>Consolidated PCRC RRH Projects</t>
  </si>
  <si>
    <t>PA0767L3T041803</t>
  </si>
  <si>
    <t>Salvation Army Pottstown PSH Program</t>
  </si>
  <si>
    <t>PA0798L3T041802</t>
  </si>
  <si>
    <t>Montco CoC PSH Renewal 2018</t>
  </si>
  <si>
    <t>PA0799L3T041802</t>
  </si>
  <si>
    <t>TH-RRH for Montgomery County Young Adults</t>
  </si>
  <si>
    <t>PA0917L3T041800</t>
  </si>
  <si>
    <t>Joint TH &amp; PH-RRH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</si>
</sst>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6E1BB-6810-4606-8A50-8AE3FEA45677}">
  <sheetPr codeName="Sheet312">
    <pageSetUpPr fitToPage="1"/>
  </sheetPr>
  <dimension ref="A1:V29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3132415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0</v>
      </c>
      <c r="H7" s="15">
        <v>161959</v>
      </c>
      <c r="I7" s="15">
        <v>0</v>
      </c>
      <c r="J7" s="15">
        <v>0</v>
      </c>
      <c r="K7" s="15">
        <v>11336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29" si="0">SUM(M7:T7)</f>
        <v>0</v>
      </c>
      <c r="V7" s="18">
        <f t="shared" ref="V7:V29" si="1">SUM(F7:K7)</f>
        <v>173295</v>
      </c>
    </row>
    <row r="8" spans="1:22" x14ac:dyDescent="0.4">
      <c r="A8" s="13" t="s">
        <v>38</v>
      </c>
      <c r="B8" s="13" t="s">
        <v>39</v>
      </c>
      <c r="C8" s="14" t="s">
        <v>40</v>
      </c>
      <c r="D8" s="14">
        <v>2020</v>
      </c>
      <c r="E8" s="14" t="s">
        <v>17</v>
      </c>
      <c r="F8" s="15">
        <v>0</v>
      </c>
      <c r="G8" s="15">
        <v>0</v>
      </c>
      <c r="H8" s="15">
        <v>0</v>
      </c>
      <c r="I8" s="15">
        <v>0</v>
      </c>
      <c r="J8" s="15">
        <v>130133</v>
      </c>
      <c r="K8" s="15">
        <v>9109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139242</v>
      </c>
    </row>
    <row r="9" spans="1:22" x14ac:dyDescent="0.4">
      <c r="A9" s="13" t="s">
        <v>41</v>
      </c>
      <c r="B9" s="13" t="s">
        <v>42</v>
      </c>
      <c r="C9" s="14" t="s">
        <v>43</v>
      </c>
      <c r="D9" s="14">
        <v>2020</v>
      </c>
      <c r="E9" s="14" t="s">
        <v>44</v>
      </c>
      <c r="F9" s="15">
        <v>145095</v>
      </c>
      <c r="G9" s="15">
        <v>0</v>
      </c>
      <c r="H9" s="15">
        <v>0</v>
      </c>
      <c r="I9" s="15">
        <v>0</v>
      </c>
      <c r="J9" s="15">
        <v>0</v>
      </c>
      <c r="K9" s="15">
        <v>11109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156204</v>
      </c>
    </row>
    <row r="10" spans="1:22" x14ac:dyDescent="0.4">
      <c r="A10" s="13" t="s">
        <v>45</v>
      </c>
      <c r="B10" s="13" t="s">
        <v>46</v>
      </c>
      <c r="C10" s="14" t="s">
        <v>47</v>
      </c>
      <c r="D10" s="14">
        <v>2020</v>
      </c>
      <c r="E10" s="14" t="s">
        <v>44</v>
      </c>
      <c r="F10" s="15">
        <v>179521</v>
      </c>
      <c r="G10" s="15">
        <v>0</v>
      </c>
      <c r="H10" s="15">
        <v>127003</v>
      </c>
      <c r="I10" s="15">
        <v>0</v>
      </c>
      <c r="J10" s="15">
        <v>0</v>
      </c>
      <c r="K10" s="15">
        <v>20131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326655</v>
      </c>
    </row>
    <row r="11" spans="1:22" x14ac:dyDescent="0.4">
      <c r="A11" s="13" t="s">
        <v>48</v>
      </c>
      <c r="B11" s="13" t="s">
        <v>49</v>
      </c>
      <c r="C11" s="14" t="s">
        <v>50</v>
      </c>
      <c r="D11" s="14">
        <v>2020</v>
      </c>
      <c r="E11" s="14" t="s">
        <v>44</v>
      </c>
      <c r="F11" s="15">
        <v>0</v>
      </c>
      <c r="G11" s="15">
        <v>335172</v>
      </c>
      <c r="H11" s="15">
        <v>12741</v>
      </c>
      <c r="I11" s="15">
        <v>0</v>
      </c>
      <c r="J11" s="15">
        <v>0</v>
      </c>
      <c r="K11" s="15">
        <v>18206</v>
      </c>
      <c r="L11" s="14" t="s">
        <v>51</v>
      </c>
      <c r="M11" s="16">
        <v>0</v>
      </c>
      <c r="N11" s="16">
        <v>0</v>
      </c>
      <c r="O11" s="16">
        <v>24</v>
      </c>
      <c r="P11" s="16">
        <v>5</v>
      </c>
      <c r="Q11" s="16">
        <v>5</v>
      </c>
      <c r="R11" s="16">
        <v>0</v>
      </c>
      <c r="S11" s="16">
        <v>0</v>
      </c>
      <c r="T11" s="16">
        <v>0</v>
      </c>
      <c r="U11" s="17">
        <f t="shared" si="0"/>
        <v>34</v>
      </c>
      <c r="V11" s="18">
        <f t="shared" si="1"/>
        <v>366119</v>
      </c>
    </row>
    <row r="12" spans="1:22" x14ac:dyDescent="0.4">
      <c r="A12" s="13" t="s">
        <v>30</v>
      </c>
      <c r="B12" s="13" t="s">
        <v>52</v>
      </c>
      <c r="C12" s="14" t="s">
        <v>53</v>
      </c>
      <c r="D12" s="14">
        <v>2020</v>
      </c>
      <c r="E12" s="14" t="s">
        <v>44</v>
      </c>
      <c r="F12" s="15">
        <v>342822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342822</v>
      </c>
    </row>
    <row r="13" spans="1:22" x14ac:dyDescent="0.4">
      <c r="A13" s="13" t="s">
        <v>30</v>
      </c>
      <c r="B13" s="13" t="s">
        <v>54</v>
      </c>
      <c r="C13" s="14" t="s">
        <v>55</v>
      </c>
      <c r="D13" s="14">
        <v>2020</v>
      </c>
      <c r="E13" s="14" t="s">
        <v>44</v>
      </c>
      <c r="F13" s="15">
        <v>0</v>
      </c>
      <c r="G13" s="15">
        <v>217560</v>
      </c>
      <c r="H13" s="15">
        <v>0</v>
      </c>
      <c r="I13" s="15">
        <v>0</v>
      </c>
      <c r="J13" s="15">
        <v>0</v>
      </c>
      <c r="K13" s="15">
        <v>68</v>
      </c>
      <c r="L13" s="14" t="s">
        <v>51</v>
      </c>
      <c r="M13" s="16">
        <v>0</v>
      </c>
      <c r="N13" s="16">
        <v>0</v>
      </c>
      <c r="O13" s="16">
        <v>22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22</v>
      </c>
      <c r="V13" s="18">
        <f t="shared" si="1"/>
        <v>217628</v>
      </c>
    </row>
    <row r="14" spans="1:22" x14ac:dyDescent="0.4">
      <c r="A14" s="13" t="s">
        <v>56</v>
      </c>
      <c r="B14" s="13" t="s">
        <v>57</v>
      </c>
      <c r="C14" s="14" t="s">
        <v>58</v>
      </c>
      <c r="D14" s="14">
        <v>2020</v>
      </c>
      <c r="E14" s="14" t="s">
        <v>44</v>
      </c>
      <c r="F14" s="15">
        <v>0</v>
      </c>
      <c r="G14" s="15">
        <v>351252</v>
      </c>
      <c r="H14" s="15">
        <v>17357</v>
      </c>
      <c r="I14" s="15">
        <v>0</v>
      </c>
      <c r="J14" s="15">
        <v>0</v>
      </c>
      <c r="K14" s="15">
        <v>26957</v>
      </c>
      <c r="L14" s="14" t="s">
        <v>59</v>
      </c>
      <c r="M14" s="16">
        <v>1</v>
      </c>
      <c r="N14" s="16">
        <v>1</v>
      </c>
      <c r="O14" s="16">
        <v>1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3</v>
      </c>
      <c r="V14" s="18">
        <f t="shared" si="1"/>
        <v>395566</v>
      </c>
    </row>
    <row r="15" spans="1:22" x14ac:dyDescent="0.4">
      <c r="A15" s="13" t="s">
        <v>60</v>
      </c>
      <c r="B15" s="13" t="s">
        <v>61</v>
      </c>
      <c r="C15" s="14" t="s">
        <v>62</v>
      </c>
      <c r="D15" s="14">
        <v>2020</v>
      </c>
      <c r="E15" s="14" t="s">
        <v>44</v>
      </c>
      <c r="F15" s="15">
        <v>0</v>
      </c>
      <c r="G15" s="15">
        <v>90984</v>
      </c>
      <c r="H15" s="15">
        <v>18587</v>
      </c>
      <c r="I15" s="15">
        <v>0</v>
      </c>
      <c r="J15" s="15">
        <v>0</v>
      </c>
      <c r="K15" s="15">
        <v>6801</v>
      </c>
      <c r="L15" s="14" t="s">
        <v>51</v>
      </c>
      <c r="M15" s="16">
        <v>0</v>
      </c>
      <c r="N15" s="16">
        <v>0</v>
      </c>
      <c r="O15" s="16">
        <v>0</v>
      </c>
      <c r="P15" s="16">
        <v>5</v>
      </c>
      <c r="Q15" s="16">
        <v>1</v>
      </c>
      <c r="R15" s="16">
        <v>0</v>
      </c>
      <c r="S15" s="16">
        <v>0</v>
      </c>
      <c r="T15" s="16">
        <v>0</v>
      </c>
      <c r="U15" s="17">
        <f t="shared" si="0"/>
        <v>6</v>
      </c>
      <c r="V15" s="18">
        <f t="shared" si="1"/>
        <v>116372</v>
      </c>
    </row>
    <row r="16" spans="1:22" x14ac:dyDescent="0.4">
      <c r="A16" s="13" t="s">
        <v>63</v>
      </c>
      <c r="B16" s="13" t="s">
        <v>64</v>
      </c>
      <c r="C16" s="14" t="s">
        <v>65</v>
      </c>
      <c r="D16" s="14">
        <v>2020</v>
      </c>
      <c r="E16" s="14" t="s">
        <v>44</v>
      </c>
      <c r="F16" s="15">
        <v>0</v>
      </c>
      <c r="G16" s="15">
        <v>385428</v>
      </c>
      <c r="H16" s="15">
        <v>56460</v>
      </c>
      <c r="I16" s="15">
        <v>0</v>
      </c>
      <c r="J16" s="15">
        <v>0</v>
      </c>
      <c r="K16" s="15">
        <v>30182</v>
      </c>
      <c r="L16" s="14" t="s">
        <v>51</v>
      </c>
      <c r="M16" s="16">
        <v>2</v>
      </c>
      <c r="N16" s="16">
        <v>3</v>
      </c>
      <c r="O16" s="16">
        <v>16</v>
      </c>
      <c r="P16" s="16">
        <v>9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30</v>
      </c>
      <c r="V16" s="18">
        <f t="shared" si="1"/>
        <v>472070</v>
      </c>
    </row>
    <row r="17" spans="1:22" x14ac:dyDescent="0.4">
      <c r="A17" s="13" t="s">
        <v>45</v>
      </c>
      <c r="B17" s="13" t="s">
        <v>66</v>
      </c>
      <c r="C17" s="14" t="s">
        <v>67</v>
      </c>
      <c r="D17" s="14">
        <v>2020</v>
      </c>
      <c r="E17" s="14" t="s">
        <v>44</v>
      </c>
      <c r="F17" s="15">
        <v>110578</v>
      </c>
      <c r="G17" s="15">
        <v>0</v>
      </c>
      <c r="H17" s="15">
        <v>67893</v>
      </c>
      <c r="I17" s="15">
        <v>0</v>
      </c>
      <c r="J17" s="15">
        <v>0</v>
      </c>
      <c r="K17" s="15">
        <v>12129</v>
      </c>
      <c r="L17" s="14" t="s">
        <v>34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190600</v>
      </c>
    </row>
    <row r="18" spans="1:22" x14ac:dyDescent="0.4">
      <c r="A18" s="13" t="s">
        <v>56</v>
      </c>
      <c r="B18" s="13" t="s">
        <v>68</v>
      </c>
      <c r="C18" s="14" t="s">
        <v>69</v>
      </c>
      <c r="D18" s="14">
        <v>2020</v>
      </c>
      <c r="E18" s="14" t="s">
        <v>44</v>
      </c>
      <c r="F18" s="15">
        <v>0</v>
      </c>
      <c r="G18" s="15">
        <v>31788</v>
      </c>
      <c r="H18" s="15">
        <v>12986</v>
      </c>
      <c r="I18" s="15">
        <v>0</v>
      </c>
      <c r="J18" s="15">
        <v>0</v>
      </c>
      <c r="K18" s="15">
        <v>2980</v>
      </c>
      <c r="L18" s="14" t="s">
        <v>59</v>
      </c>
      <c r="M18" s="16">
        <v>0</v>
      </c>
      <c r="N18" s="16">
        <v>3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7">
        <f t="shared" si="0"/>
        <v>3</v>
      </c>
      <c r="V18" s="18">
        <f t="shared" si="1"/>
        <v>47754</v>
      </c>
    </row>
    <row r="19" spans="1:22" x14ac:dyDescent="0.4">
      <c r="A19" s="13" t="s">
        <v>60</v>
      </c>
      <c r="B19" s="13" t="s">
        <v>70</v>
      </c>
      <c r="C19" s="14" t="s">
        <v>71</v>
      </c>
      <c r="D19" s="14">
        <v>2020</v>
      </c>
      <c r="E19" s="14" t="s">
        <v>72</v>
      </c>
      <c r="F19" s="15">
        <v>18180</v>
      </c>
      <c r="G19" s="15">
        <v>87948</v>
      </c>
      <c r="H19" s="15">
        <v>61863</v>
      </c>
      <c r="I19" s="15">
        <v>5040</v>
      </c>
      <c r="J19" s="15">
        <v>0</v>
      </c>
      <c r="K19" s="15">
        <v>15057</v>
      </c>
      <c r="L19" s="14" t="s">
        <v>59</v>
      </c>
      <c r="M19" s="16">
        <v>0</v>
      </c>
      <c r="N19" s="16">
        <v>0</v>
      </c>
      <c r="O19" s="16">
        <v>7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7">
        <f t="shared" si="0"/>
        <v>7</v>
      </c>
      <c r="V19" s="18">
        <f t="shared" si="1"/>
        <v>188088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4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4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4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4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4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4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4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4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</sheetData>
  <autoFilter ref="A6:V6" xr:uid="{746DA17B-43DF-4F57-9B66-48B3C3A90976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9">
    <cfRule type="cellIs" dxfId="3" priority="3" operator="lessThan">
      <formula>0</formula>
    </cfRule>
  </conditionalFormatting>
  <conditionalFormatting sqref="V7:V29">
    <cfRule type="expression" dxfId="2" priority="4">
      <formula>$V$7&lt;0</formula>
    </cfRule>
  </conditionalFormatting>
  <conditionalFormatting sqref="D7:D29">
    <cfRule type="expression" dxfId="1" priority="2">
      <formula>OR($D7&gt;2020,AND($D7&lt;2020,$D7&lt;&gt;""))</formula>
    </cfRule>
  </conditionalFormatting>
  <conditionalFormatting sqref="C7:C29">
    <cfRule type="expression" dxfId="0" priority="5">
      <formula>(#REF!&gt;1)</formula>
    </cfRule>
  </conditionalFormatting>
  <dataValidations count="1">
    <dataValidation allowBlank="1" showErrorMessage="1" sqref="A6:V6" xr:uid="{36D1BB52-1533-4B11-B4BD-416227EBC347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2019-03-04T18:41:25Z</dcterms:created>
  <dcterms:modified xsi:type="dcterms:W3CDTF">2019-04-02T19:34:20Z</dcterms:modified>
</cp:coreProperties>
</file>