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OR-500\"/>
    </mc:Choice>
  </mc:AlternateContent>
  <xr:revisionPtr revIDLastSave="0" documentId="13_ncr:1_{860B4CCD-1775-4888-A6D0-2FE60F231CF4}" xr6:coauthVersionLast="41" xr6:coauthVersionMax="41" xr10:uidLastSave="{00000000-0000-0000-0000-000000000000}"/>
  <bookViews>
    <workbookView xWindow="-103" yWindow="-103" windowWidth="25920" windowHeight="16749" xr2:uid="{A3BCFFE7-92D6-402F-BA09-F952A893242B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V7" i="1" l="1"/>
  <c r="H3" i="1" s="1"/>
  <c r="U7" i="1"/>
</calcChain>
</file>

<file path=xl/sharedStrings.xml><?xml version="1.0" encoding="utf-8"?>
<sst xmlns="http://schemas.openxmlformats.org/spreadsheetml/2006/main" count="174" uniqueCount="110">
  <si>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</si>
  <si>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</si>
  <si>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</si>
  <si>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</si>
  <si>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</si>
  <si>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</si>
  <si>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</si>
  <si>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</si>
  <si>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</si>
  <si>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</si>
  <si>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</si>
  <si>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</si>
  <si>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</si>
  <si>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</si>
  <si>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</si>
  <si>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</si>
  <si>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</si>
  <si>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</si>
  <si>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</si>
  <si>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</si>
  <si>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</si>
  <si>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</si>
  <si>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</si>
  <si>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</si>
  <si>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</si>
  <si>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</si>
  <si>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</si>
  <si>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</si>
  <si>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</si>
  <si>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</si>
  <si>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Shangri-La Corporation</t>
  </si>
  <si>
    <t>Shangri-La PSH Assistance PH</t>
  </si>
  <si>
    <t>OR0056L0E051811</t>
  </si>
  <si>
    <t>PH</t>
  </si>
  <si>
    <t/>
  </si>
  <si>
    <t>Portland</t>
  </si>
  <si>
    <t>OR-505</t>
  </si>
  <si>
    <t>Oregon Balance of State CoC</t>
  </si>
  <si>
    <t>Community Action Partnership of Oregon (CAPO)</t>
  </si>
  <si>
    <t>Community Services Consortium</t>
  </si>
  <si>
    <t>CSC Supportive Housing RRH Consolidated</t>
  </si>
  <si>
    <t>OR0063L0E051809</t>
  </si>
  <si>
    <t>FMR</t>
  </si>
  <si>
    <t>United Community Action Network</t>
  </si>
  <si>
    <t>UCAN Rent and Support PH-RRH Consolidated</t>
  </si>
  <si>
    <t>OR0064L0E051811</t>
  </si>
  <si>
    <t>Tillamook County Community Action Resource Enterprises, Inc.</t>
  </si>
  <si>
    <t>CARE Homeless PH-RRH</t>
  </si>
  <si>
    <t>OR0066L0E051811</t>
  </si>
  <si>
    <t>Community Action Team, Inc</t>
  </si>
  <si>
    <t>CAT Permanent Housing Program PH</t>
  </si>
  <si>
    <t>OR0067L0E051811</t>
  </si>
  <si>
    <t>Actual Rent</t>
  </si>
  <si>
    <t>Community Action Program of East Central Oregon</t>
  </si>
  <si>
    <t>CAPECO Co-operative PH-RRH</t>
  </si>
  <si>
    <t>OR0069L0E051811</t>
  </si>
  <si>
    <t>Oregon Housing and Community Services</t>
  </si>
  <si>
    <t>OHCS HMIS Consolidated Grant</t>
  </si>
  <si>
    <t>OR0074L0E051811</t>
  </si>
  <si>
    <t>CSC Housing Stabilization PH-RRH</t>
  </si>
  <si>
    <t>OR0075L0E051811</t>
  </si>
  <si>
    <t>UCAN ROLS PH</t>
  </si>
  <si>
    <t>OR0080L0E051811</t>
  </si>
  <si>
    <t>Clatsop Community Action</t>
  </si>
  <si>
    <t>CCA-PH-RRH</t>
  </si>
  <si>
    <t>OR0082L0E051811</t>
  </si>
  <si>
    <t>CAT St. Helens PH-RRH Consolidated</t>
  </si>
  <si>
    <t>OR0083L0E051811</t>
  </si>
  <si>
    <t>Yamhill Community Action Partnership</t>
  </si>
  <si>
    <t>YCAP Stabilization and Self-Reliance PH-RRH</t>
  </si>
  <si>
    <t>OR0084L0E051811</t>
  </si>
  <si>
    <t>UCAN CARE For Independent Living PH</t>
  </si>
  <si>
    <t>OR0125L0E051808</t>
  </si>
  <si>
    <t>CARE Homeless PH Bonus 1</t>
  </si>
  <si>
    <t>OR0138L0E051807</t>
  </si>
  <si>
    <t>CCA-PH Bonus 1</t>
  </si>
  <si>
    <t>OR0148L0E051807</t>
  </si>
  <si>
    <t>Communities in Action</t>
  </si>
  <si>
    <t>CinA PSH Bonus 1</t>
  </si>
  <si>
    <t>OR0149L0E051807</t>
  </si>
  <si>
    <t>CAPECO PH Bonus 1</t>
  </si>
  <si>
    <t>OR0150L0E051807</t>
  </si>
  <si>
    <t>Shangri-La SHAP-1.2 Consolidated PSH</t>
  </si>
  <si>
    <t>OR0162L0E051806</t>
  </si>
  <si>
    <t>CAT New Beginnings</t>
  </si>
  <si>
    <t>OR0171L0E051806</t>
  </si>
  <si>
    <t>Mid-Willamette Valley Community Action Agency</t>
  </si>
  <si>
    <t>ROCC SSO for Coordinated Entry</t>
  </si>
  <si>
    <t>OR0232L0E051802</t>
  </si>
  <si>
    <t>SSO</t>
  </si>
  <si>
    <t>YCAP Open Door PSH Bonus</t>
  </si>
  <si>
    <t>OR0233L0E051802</t>
  </si>
  <si>
    <t>CCA-PH RRH Youth</t>
  </si>
  <si>
    <t>OR0245L0E051801</t>
  </si>
  <si>
    <t>Salem Interfaith Hospitality Network</t>
  </si>
  <si>
    <t>Salem IHN - PSH Bonus 1</t>
  </si>
  <si>
    <t>OR0246L0E051801</t>
  </si>
  <si>
    <t>Center for Hope &amp; Safety</t>
  </si>
  <si>
    <t>CHS DV Bonus RRH</t>
  </si>
  <si>
    <t>OR0262L0E051800</t>
  </si>
  <si>
    <t>Oregon Coast Community Action</t>
  </si>
  <si>
    <t>ORCCA Futures Youth RRH</t>
  </si>
  <si>
    <t>OR0263L0E051800</t>
  </si>
  <si>
    <t>YCAP DV RRH</t>
  </si>
  <si>
    <t>OR0264L0E051800</t>
  </si>
  <si>
    <t>CAT FISH DV Bonus RRH</t>
  </si>
  <si>
    <t>OR0265L0E051800</t>
  </si>
  <si>
    <t>Oregon Coalition Against Domestic and Sexual Violence</t>
  </si>
  <si>
    <t>OCADSV SSO for Coordinated Entry</t>
  </si>
  <si>
    <t>OR0266L0E051800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</si>
</sst>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D71C-04F4-4644-9134-A761BCC6DF98}">
  <sheetPr codeName="Sheet305">
    <pageSetUpPr fitToPage="1"/>
  </sheetPr>
  <dimension ref="A1:V4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3127226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125258</v>
      </c>
      <c r="G7" s="15">
        <v>0</v>
      </c>
      <c r="H7" s="15">
        <v>38588</v>
      </c>
      <c r="I7" s="15">
        <v>0</v>
      </c>
      <c r="J7" s="15">
        <v>0</v>
      </c>
      <c r="K7" s="15">
        <v>8758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44" si="0">SUM(M7:T7)</f>
        <v>0</v>
      </c>
      <c r="V7" s="18">
        <f t="shared" ref="V7:V44" si="1">SUM(F7:K7)</f>
        <v>172604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150960</v>
      </c>
      <c r="H8" s="15">
        <v>37650</v>
      </c>
      <c r="I8" s="15">
        <v>0</v>
      </c>
      <c r="J8" s="15">
        <v>0</v>
      </c>
      <c r="K8" s="15">
        <v>11280</v>
      </c>
      <c r="L8" s="14" t="s">
        <v>42</v>
      </c>
      <c r="M8" s="16">
        <v>0</v>
      </c>
      <c r="N8" s="16">
        <v>0</v>
      </c>
      <c r="O8" s="16">
        <v>8</v>
      </c>
      <c r="P8" s="16">
        <v>6</v>
      </c>
      <c r="Q8" s="16">
        <v>1</v>
      </c>
      <c r="R8" s="16">
        <v>0</v>
      </c>
      <c r="S8" s="16">
        <v>0</v>
      </c>
      <c r="T8" s="16">
        <v>0</v>
      </c>
      <c r="U8" s="17">
        <f t="shared" si="0"/>
        <v>15</v>
      </c>
      <c r="V8" s="18">
        <f t="shared" si="1"/>
        <v>199890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0</v>
      </c>
      <c r="G9" s="15">
        <v>92760</v>
      </c>
      <c r="H9" s="15">
        <v>17936</v>
      </c>
      <c r="I9" s="15">
        <v>0</v>
      </c>
      <c r="J9" s="15">
        <v>0</v>
      </c>
      <c r="K9" s="15">
        <v>5861</v>
      </c>
      <c r="L9" s="14" t="s">
        <v>42</v>
      </c>
      <c r="M9" s="16">
        <v>0</v>
      </c>
      <c r="N9" s="16">
        <v>0</v>
      </c>
      <c r="O9" s="16">
        <v>1</v>
      </c>
      <c r="P9" s="16">
        <v>4</v>
      </c>
      <c r="Q9" s="16">
        <v>3</v>
      </c>
      <c r="R9" s="16">
        <v>0</v>
      </c>
      <c r="S9" s="16">
        <v>0</v>
      </c>
      <c r="T9" s="16">
        <v>0</v>
      </c>
      <c r="U9" s="17">
        <f t="shared" si="0"/>
        <v>8</v>
      </c>
      <c r="V9" s="18">
        <f t="shared" si="1"/>
        <v>116557</v>
      </c>
    </row>
    <row r="10" spans="1:22" x14ac:dyDescent="0.4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33</v>
      </c>
      <c r="F10" s="15">
        <v>0</v>
      </c>
      <c r="G10" s="15">
        <v>22752</v>
      </c>
      <c r="H10" s="15">
        <v>3781</v>
      </c>
      <c r="I10" s="15">
        <v>0</v>
      </c>
      <c r="J10" s="15">
        <v>0</v>
      </c>
      <c r="K10" s="15">
        <v>1557</v>
      </c>
      <c r="L10" s="14" t="s">
        <v>42</v>
      </c>
      <c r="M10" s="16">
        <v>0</v>
      </c>
      <c r="N10" s="16">
        <v>0</v>
      </c>
      <c r="O10" s="16">
        <v>3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3</v>
      </c>
      <c r="V10" s="18">
        <f t="shared" si="1"/>
        <v>28090</v>
      </c>
    </row>
    <row r="11" spans="1:22" x14ac:dyDescent="0.4">
      <c r="A11" s="13" t="s">
        <v>49</v>
      </c>
      <c r="B11" s="13" t="s">
        <v>50</v>
      </c>
      <c r="C11" s="14" t="s">
        <v>51</v>
      </c>
      <c r="D11" s="14">
        <v>2020</v>
      </c>
      <c r="E11" s="14" t="s">
        <v>33</v>
      </c>
      <c r="F11" s="15">
        <v>0</v>
      </c>
      <c r="G11" s="15">
        <v>126000</v>
      </c>
      <c r="H11" s="15">
        <v>17914</v>
      </c>
      <c r="I11" s="15">
        <v>0</v>
      </c>
      <c r="J11" s="15">
        <v>0</v>
      </c>
      <c r="K11" s="15">
        <v>6417</v>
      </c>
      <c r="L11" s="14" t="s">
        <v>52</v>
      </c>
      <c r="M11" s="16">
        <v>0</v>
      </c>
      <c r="N11" s="16">
        <v>0</v>
      </c>
      <c r="O11" s="16">
        <v>10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10</v>
      </c>
      <c r="V11" s="18">
        <f t="shared" si="1"/>
        <v>150331</v>
      </c>
    </row>
    <row r="12" spans="1:22" x14ac:dyDescent="0.4">
      <c r="A12" s="13" t="s">
        <v>53</v>
      </c>
      <c r="B12" s="13" t="s">
        <v>54</v>
      </c>
      <c r="C12" s="14" t="s">
        <v>55</v>
      </c>
      <c r="D12" s="14">
        <v>2020</v>
      </c>
      <c r="E12" s="14" t="s">
        <v>33</v>
      </c>
      <c r="F12" s="15">
        <v>0</v>
      </c>
      <c r="G12" s="15">
        <v>96096</v>
      </c>
      <c r="H12" s="15">
        <v>18789</v>
      </c>
      <c r="I12" s="15">
        <v>0</v>
      </c>
      <c r="J12" s="15">
        <v>0</v>
      </c>
      <c r="K12" s="15">
        <v>4509</v>
      </c>
      <c r="L12" s="14" t="s">
        <v>52</v>
      </c>
      <c r="M12" s="16">
        <v>0</v>
      </c>
      <c r="N12" s="16">
        <v>2</v>
      </c>
      <c r="O12" s="16">
        <v>2</v>
      </c>
      <c r="P12" s="16">
        <v>4</v>
      </c>
      <c r="Q12" s="16">
        <v>3</v>
      </c>
      <c r="R12" s="16">
        <v>0</v>
      </c>
      <c r="S12" s="16">
        <v>0</v>
      </c>
      <c r="T12" s="16">
        <v>0</v>
      </c>
      <c r="U12" s="17">
        <f t="shared" si="0"/>
        <v>11</v>
      </c>
      <c r="V12" s="18">
        <f t="shared" si="1"/>
        <v>119394</v>
      </c>
    </row>
    <row r="13" spans="1:22" x14ac:dyDescent="0.4">
      <c r="A13" s="13" t="s">
        <v>56</v>
      </c>
      <c r="B13" s="13" t="s">
        <v>57</v>
      </c>
      <c r="C13" s="14" t="s">
        <v>58</v>
      </c>
      <c r="D13" s="14">
        <v>2020</v>
      </c>
      <c r="E13" s="14" t="s">
        <v>17</v>
      </c>
      <c r="F13" s="15">
        <v>0</v>
      </c>
      <c r="G13" s="15">
        <v>0</v>
      </c>
      <c r="H13" s="15">
        <v>0</v>
      </c>
      <c r="I13" s="15">
        <v>0</v>
      </c>
      <c r="J13" s="15">
        <v>107208</v>
      </c>
      <c r="K13" s="15">
        <v>7488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114696</v>
      </c>
    </row>
    <row r="14" spans="1:22" x14ac:dyDescent="0.4">
      <c r="A14" s="13" t="s">
        <v>39</v>
      </c>
      <c r="B14" s="13" t="s">
        <v>59</v>
      </c>
      <c r="C14" s="14" t="s">
        <v>60</v>
      </c>
      <c r="D14" s="14">
        <v>2020</v>
      </c>
      <c r="E14" s="14" t="s">
        <v>33</v>
      </c>
      <c r="F14" s="15">
        <v>0</v>
      </c>
      <c r="G14" s="15">
        <v>0</v>
      </c>
      <c r="H14" s="15">
        <v>66879</v>
      </c>
      <c r="I14" s="15">
        <v>0</v>
      </c>
      <c r="J14" s="15">
        <v>0</v>
      </c>
      <c r="K14" s="15">
        <v>4681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71560</v>
      </c>
    </row>
    <row r="15" spans="1:22" x14ac:dyDescent="0.4">
      <c r="A15" s="13" t="s">
        <v>43</v>
      </c>
      <c r="B15" s="13" t="s">
        <v>61</v>
      </c>
      <c r="C15" s="14" t="s">
        <v>62</v>
      </c>
      <c r="D15" s="14">
        <v>2020</v>
      </c>
      <c r="E15" s="14" t="s">
        <v>33</v>
      </c>
      <c r="F15" s="15">
        <v>0</v>
      </c>
      <c r="G15" s="15">
        <v>142800</v>
      </c>
      <c r="H15" s="15">
        <v>11362</v>
      </c>
      <c r="I15" s="15">
        <v>0</v>
      </c>
      <c r="J15" s="15">
        <v>0</v>
      </c>
      <c r="K15" s="15">
        <v>5316</v>
      </c>
      <c r="L15" s="14" t="s">
        <v>42</v>
      </c>
      <c r="M15" s="16">
        <v>0</v>
      </c>
      <c r="N15" s="16">
        <v>0</v>
      </c>
      <c r="O15" s="16">
        <v>8</v>
      </c>
      <c r="P15" s="16">
        <v>2</v>
      </c>
      <c r="Q15" s="16">
        <v>1</v>
      </c>
      <c r="R15" s="16">
        <v>0</v>
      </c>
      <c r="S15" s="16">
        <v>0</v>
      </c>
      <c r="T15" s="16">
        <v>0</v>
      </c>
      <c r="U15" s="17">
        <f t="shared" si="0"/>
        <v>11</v>
      </c>
      <c r="V15" s="18">
        <f t="shared" si="1"/>
        <v>159478</v>
      </c>
    </row>
    <row r="16" spans="1:22" x14ac:dyDescent="0.4">
      <c r="A16" s="13" t="s">
        <v>63</v>
      </c>
      <c r="B16" s="13" t="s">
        <v>64</v>
      </c>
      <c r="C16" s="14" t="s">
        <v>65</v>
      </c>
      <c r="D16" s="14">
        <v>2020</v>
      </c>
      <c r="E16" s="14" t="s">
        <v>33</v>
      </c>
      <c r="F16" s="15">
        <v>0</v>
      </c>
      <c r="G16" s="15">
        <v>21216</v>
      </c>
      <c r="H16" s="15">
        <v>0</v>
      </c>
      <c r="I16" s="15">
        <v>0</v>
      </c>
      <c r="J16" s="15">
        <v>0</v>
      </c>
      <c r="K16" s="15">
        <v>1035</v>
      </c>
      <c r="L16" s="14" t="s">
        <v>42</v>
      </c>
      <c r="M16" s="16">
        <v>0</v>
      </c>
      <c r="N16" s="16">
        <v>0</v>
      </c>
      <c r="O16" s="16">
        <v>0</v>
      </c>
      <c r="P16" s="16">
        <v>2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2</v>
      </c>
      <c r="V16" s="18">
        <f t="shared" si="1"/>
        <v>22251</v>
      </c>
    </row>
    <row r="17" spans="1:22" x14ac:dyDescent="0.4">
      <c r="A17" s="13" t="s">
        <v>49</v>
      </c>
      <c r="B17" s="13" t="s">
        <v>66</v>
      </c>
      <c r="C17" s="14" t="s">
        <v>67</v>
      </c>
      <c r="D17" s="14">
        <v>2020</v>
      </c>
      <c r="E17" s="14" t="s">
        <v>33</v>
      </c>
      <c r="F17" s="15">
        <v>0</v>
      </c>
      <c r="G17" s="15">
        <v>187740</v>
      </c>
      <c r="H17" s="15">
        <v>37039</v>
      </c>
      <c r="I17" s="15">
        <v>0</v>
      </c>
      <c r="J17" s="15">
        <v>0</v>
      </c>
      <c r="K17" s="15">
        <v>8500</v>
      </c>
      <c r="L17" s="14" t="s">
        <v>52</v>
      </c>
      <c r="M17" s="16">
        <v>0</v>
      </c>
      <c r="N17" s="16">
        <v>0</v>
      </c>
      <c r="O17" s="16">
        <v>5</v>
      </c>
      <c r="P17" s="16">
        <v>4</v>
      </c>
      <c r="Q17" s="16">
        <v>3</v>
      </c>
      <c r="R17" s="16">
        <v>0</v>
      </c>
      <c r="S17" s="16">
        <v>0</v>
      </c>
      <c r="T17" s="16">
        <v>0</v>
      </c>
      <c r="U17" s="17">
        <f t="shared" si="0"/>
        <v>12</v>
      </c>
      <c r="V17" s="18">
        <f t="shared" si="1"/>
        <v>233279</v>
      </c>
    </row>
    <row r="18" spans="1:22" x14ac:dyDescent="0.4">
      <c r="A18" s="13" t="s">
        <v>68</v>
      </c>
      <c r="B18" s="13" t="s">
        <v>69</v>
      </c>
      <c r="C18" s="14" t="s">
        <v>70</v>
      </c>
      <c r="D18" s="14">
        <v>2020</v>
      </c>
      <c r="E18" s="14" t="s">
        <v>33</v>
      </c>
      <c r="F18" s="15">
        <v>0</v>
      </c>
      <c r="G18" s="15">
        <v>59088</v>
      </c>
      <c r="H18" s="15">
        <v>2688</v>
      </c>
      <c r="I18" s="15">
        <v>0</v>
      </c>
      <c r="J18" s="15">
        <v>0</v>
      </c>
      <c r="K18" s="15">
        <v>1262</v>
      </c>
      <c r="L18" s="14" t="s">
        <v>42</v>
      </c>
      <c r="M18" s="16">
        <v>0</v>
      </c>
      <c r="N18" s="16">
        <v>0</v>
      </c>
      <c r="O18" s="16">
        <v>2</v>
      </c>
      <c r="P18" s="16">
        <v>2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4</v>
      </c>
      <c r="V18" s="18">
        <f t="shared" si="1"/>
        <v>63038</v>
      </c>
    </row>
    <row r="19" spans="1:22" x14ac:dyDescent="0.4">
      <c r="A19" s="13" t="s">
        <v>43</v>
      </c>
      <c r="B19" s="13" t="s">
        <v>71</v>
      </c>
      <c r="C19" s="14" t="s">
        <v>72</v>
      </c>
      <c r="D19" s="14">
        <v>2020</v>
      </c>
      <c r="E19" s="14" t="s">
        <v>33</v>
      </c>
      <c r="F19" s="15">
        <v>0</v>
      </c>
      <c r="G19" s="15">
        <v>35808</v>
      </c>
      <c r="H19" s="15">
        <v>3593</v>
      </c>
      <c r="I19" s="15">
        <v>0</v>
      </c>
      <c r="J19" s="15">
        <v>0</v>
      </c>
      <c r="K19" s="15">
        <v>2353</v>
      </c>
      <c r="L19" s="14" t="s">
        <v>52</v>
      </c>
      <c r="M19" s="16">
        <v>0</v>
      </c>
      <c r="N19" s="16">
        <v>0</v>
      </c>
      <c r="O19" s="16">
        <v>2</v>
      </c>
      <c r="P19" s="16">
        <v>2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4</v>
      </c>
      <c r="V19" s="18">
        <f t="shared" si="1"/>
        <v>41754</v>
      </c>
    </row>
    <row r="20" spans="1:22" x14ac:dyDescent="0.4">
      <c r="A20" s="13" t="s">
        <v>46</v>
      </c>
      <c r="B20" s="13" t="s">
        <v>73</v>
      </c>
      <c r="C20" s="14" t="s">
        <v>74</v>
      </c>
      <c r="D20" s="14">
        <v>2020</v>
      </c>
      <c r="E20" s="14" t="s">
        <v>33</v>
      </c>
      <c r="F20" s="15">
        <v>0</v>
      </c>
      <c r="G20" s="15">
        <v>39888</v>
      </c>
      <c r="H20" s="15">
        <v>14559</v>
      </c>
      <c r="I20" s="15">
        <v>0</v>
      </c>
      <c r="J20" s="15">
        <v>0</v>
      </c>
      <c r="K20" s="15">
        <v>3628</v>
      </c>
      <c r="L20" s="14" t="s">
        <v>52</v>
      </c>
      <c r="M20" s="16">
        <v>0</v>
      </c>
      <c r="N20" s="16">
        <v>0</v>
      </c>
      <c r="O20" s="16">
        <v>4</v>
      </c>
      <c r="P20" s="16">
        <v>1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5</v>
      </c>
      <c r="V20" s="18">
        <f t="shared" si="1"/>
        <v>58075</v>
      </c>
    </row>
    <row r="21" spans="1:22" x14ac:dyDescent="0.4">
      <c r="A21" s="13" t="s">
        <v>63</v>
      </c>
      <c r="B21" s="13" t="s">
        <v>75</v>
      </c>
      <c r="C21" s="14" t="s">
        <v>76</v>
      </c>
      <c r="D21" s="14">
        <v>2020</v>
      </c>
      <c r="E21" s="14" t="s">
        <v>33</v>
      </c>
      <c r="F21" s="15">
        <v>0</v>
      </c>
      <c r="G21" s="15">
        <v>57240</v>
      </c>
      <c r="H21" s="15">
        <v>11232</v>
      </c>
      <c r="I21" s="15">
        <v>0</v>
      </c>
      <c r="J21" s="15">
        <v>0</v>
      </c>
      <c r="K21" s="15">
        <v>4148</v>
      </c>
      <c r="L21" s="14" t="s">
        <v>42</v>
      </c>
      <c r="M21" s="16">
        <v>0</v>
      </c>
      <c r="N21" s="16">
        <v>0</v>
      </c>
      <c r="O21" s="16">
        <v>3</v>
      </c>
      <c r="P21" s="16">
        <v>3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6</v>
      </c>
      <c r="V21" s="18">
        <f t="shared" si="1"/>
        <v>72620</v>
      </c>
    </row>
    <row r="22" spans="1:22" x14ac:dyDescent="0.4">
      <c r="A22" s="13" t="s">
        <v>77</v>
      </c>
      <c r="B22" s="13" t="s">
        <v>78</v>
      </c>
      <c r="C22" s="14" t="s">
        <v>79</v>
      </c>
      <c r="D22" s="14">
        <v>2020</v>
      </c>
      <c r="E22" s="14" t="s">
        <v>33</v>
      </c>
      <c r="F22" s="15">
        <v>0</v>
      </c>
      <c r="G22" s="15">
        <v>88368</v>
      </c>
      <c r="H22" s="15">
        <v>26104</v>
      </c>
      <c r="I22" s="15">
        <v>0</v>
      </c>
      <c r="J22" s="15">
        <v>0</v>
      </c>
      <c r="K22" s="15">
        <v>7559</v>
      </c>
      <c r="L22" s="14" t="s">
        <v>42</v>
      </c>
      <c r="M22" s="16">
        <v>0</v>
      </c>
      <c r="N22" s="16">
        <v>3</v>
      </c>
      <c r="O22" s="16">
        <v>2</v>
      </c>
      <c r="P22" s="16">
        <v>3</v>
      </c>
      <c r="Q22" s="16">
        <v>3</v>
      </c>
      <c r="R22" s="16">
        <v>0</v>
      </c>
      <c r="S22" s="16">
        <v>0</v>
      </c>
      <c r="T22" s="16">
        <v>0</v>
      </c>
      <c r="U22" s="17">
        <f t="shared" si="0"/>
        <v>11</v>
      </c>
      <c r="V22" s="18">
        <f t="shared" si="1"/>
        <v>122031</v>
      </c>
    </row>
    <row r="23" spans="1:22" x14ac:dyDescent="0.4">
      <c r="A23" s="13" t="s">
        <v>53</v>
      </c>
      <c r="B23" s="13" t="s">
        <v>80</v>
      </c>
      <c r="C23" s="14" t="s">
        <v>81</v>
      </c>
      <c r="D23" s="14">
        <v>2020</v>
      </c>
      <c r="E23" s="14" t="s">
        <v>33</v>
      </c>
      <c r="F23" s="15">
        <v>0</v>
      </c>
      <c r="G23" s="15">
        <v>30048</v>
      </c>
      <c r="H23" s="15">
        <v>4040</v>
      </c>
      <c r="I23" s="15">
        <v>0</v>
      </c>
      <c r="J23" s="15">
        <v>0</v>
      </c>
      <c r="K23" s="15">
        <v>2182</v>
      </c>
      <c r="L23" s="14" t="s">
        <v>52</v>
      </c>
      <c r="M23" s="16">
        <v>0</v>
      </c>
      <c r="N23" s="16">
        <v>0</v>
      </c>
      <c r="O23" s="16">
        <v>1</v>
      </c>
      <c r="P23" s="16">
        <v>0</v>
      </c>
      <c r="Q23" s="16">
        <v>2</v>
      </c>
      <c r="R23" s="16">
        <v>0</v>
      </c>
      <c r="S23" s="16">
        <v>0</v>
      </c>
      <c r="T23" s="16">
        <v>0</v>
      </c>
      <c r="U23" s="17">
        <f t="shared" si="0"/>
        <v>3</v>
      </c>
      <c r="V23" s="18">
        <f t="shared" si="1"/>
        <v>36270</v>
      </c>
    </row>
    <row r="24" spans="1:22" x14ac:dyDescent="0.4">
      <c r="A24" s="13" t="s">
        <v>30</v>
      </c>
      <c r="B24" s="13" t="s">
        <v>82</v>
      </c>
      <c r="C24" s="14" t="s">
        <v>83</v>
      </c>
      <c r="D24" s="14">
        <v>2020</v>
      </c>
      <c r="E24" s="14" t="s">
        <v>33</v>
      </c>
      <c r="F24" s="15">
        <v>110114</v>
      </c>
      <c r="G24" s="15">
        <v>0</v>
      </c>
      <c r="H24" s="15">
        <v>23841</v>
      </c>
      <c r="I24" s="15">
        <v>0</v>
      </c>
      <c r="J24" s="15">
        <v>0</v>
      </c>
      <c r="K24" s="15">
        <v>4626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138581</v>
      </c>
    </row>
    <row r="25" spans="1:22" x14ac:dyDescent="0.4">
      <c r="A25" s="13" t="s">
        <v>49</v>
      </c>
      <c r="B25" s="13" t="s">
        <v>84</v>
      </c>
      <c r="C25" s="14" t="s">
        <v>85</v>
      </c>
      <c r="D25" s="14">
        <v>2020</v>
      </c>
      <c r="E25" s="14" t="s">
        <v>33</v>
      </c>
      <c r="F25" s="15">
        <v>0</v>
      </c>
      <c r="G25" s="15">
        <v>105912</v>
      </c>
      <c r="H25" s="15">
        <v>35758</v>
      </c>
      <c r="I25" s="15">
        <v>0</v>
      </c>
      <c r="J25" s="15">
        <v>0</v>
      </c>
      <c r="K25" s="15">
        <v>7956</v>
      </c>
      <c r="L25" s="14" t="s">
        <v>52</v>
      </c>
      <c r="M25" s="16">
        <v>0</v>
      </c>
      <c r="N25" s="16">
        <v>0</v>
      </c>
      <c r="O25" s="16">
        <v>3</v>
      </c>
      <c r="P25" s="16">
        <v>5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8</v>
      </c>
      <c r="V25" s="18">
        <f t="shared" si="1"/>
        <v>149626</v>
      </c>
    </row>
    <row r="26" spans="1:22" x14ac:dyDescent="0.4">
      <c r="A26" s="13" t="s">
        <v>86</v>
      </c>
      <c r="B26" s="13" t="s">
        <v>87</v>
      </c>
      <c r="C26" s="14" t="s">
        <v>88</v>
      </c>
      <c r="D26" s="14">
        <v>2020</v>
      </c>
      <c r="E26" s="14" t="s">
        <v>89</v>
      </c>
      <c r="F26" s="15">
        <v>0</v>
      </c>
      <c r="G26" s="15">
        <v>0</v>
      </c>
      <c r="H26" s="15">
        <v>33041</v>
      </c>
      <c r="I26" s="15">
        <v>0</v>
      </c>
      <c r="J26" s="15">
        <v>0</v>
      </c>
      <c r="K26" s="15">
        <v>3268</v>
      </c>
      <c r="L26" s="14" t="s">
        <v>34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36309</v>
      </c>
    </row>
    <row r="27" spans="1:22" x14ac:dyDescent="0.4">
      <c r="A27" s="13" t="s">
        <v>68</v>
      </c>
      <c r="B27" s="13" t="s">
        <v>90</v>
      </c>
      <c r="C27" s="14" t="s">
        <v>91</v>
      </c>
      <c r="D27" s="14">
        <v>2020</v>
      </c>
      <c r="E27" s="14" t="s">
        <v>33</v>
      </c>
      <c r="F27" s="15">
        <v>0</v>
      </c>
      <c r="G27" s="15">
        <v>61464</v>
      </c>
      <c r="H27" s="15">
        <v>5624</v>
      </c>
      <c r="I27" s="15">
        <v>0</v>
      </c>
      <c r="J27" s="15">
        <v>0</v>
      </c>
      <c r="K27" s="15">
        <v>0</v>
      </c>
      <c r="L27" s="14" t="s">
        <v>42</v>
      </c>
      <c r="M27" s="16">
        <v>0</v>
      </c>
      <c r="N27" s="16">
        <v>0</v>
      </c>
      <c r="O27" s="16">
        <v>1</v>
      </c>
      <c r="P27" s="16">
        <v>3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4</v>
      </c>
      <c r="V27" s="18">
        <f t="shared" si="1"/>
        <v>67088</v>
      </c>
    </row>
    <row r="28" spans="1:22" x14ac:dyDescent="0.4">
      <c r="A28" s="13" t="s">
        <v>63</v>
      </c>
      <c r="B28" s="13" t="s">
        <v>92</v>
      </c>
      <c r="C28" s="14" t="s">
        <v>93</v>
      </c>
      <c r="D28" s="14">
        <v>2020</v>
      </c>
      <c r="E28" s="14" t="s">
        <v>33</v>
      </c>
      <c r="F28" s="15">
        <v>0</v>
      </c>
      <c r="G28" s="15">
        <v>42360</v>
      </c>
      <c r="H28" s="15">
        <v>9858</v>
      </c>
      <c r="I28" s="15">
        <v>0</v>
      </c>
      <c r="J28" s="15">
        <v>0</v>
      </c>
      <c r="K28" s="15">
        <v>1985</v>
      </c>
      <c r="L28" s="14" t="s">
        <v>42</v>
      </c>
      <c r="M28" s="16">
        <v>0</v>
      </c>
      <c r="N28" s="16">
        <v>0</v>
      </c>
      <c r="O28" s="16">
        <v>5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5</v>
      </c>
      <c r="V28" s="18">
        <f t="shared" si="1"/>
        <v>54203</v>
      </c>
    </row>
    <row r="29" spans="1:22" x14ac:dyDescent="0.4">
      <c r="A29" s="13" t="s">
        <v>94</v>
      </c>
      <c r="B29" s="13" t="s">
        <v>95</v>
      </c>
      <c r="C29" s="14" t="s">
        <v>96</v>
      </c>
      <c r="D29" s="14">
        <v>2020</v>
      </c>
      <c r="E29" s="14" t="s">
        <v>33</v>
      </c>
      <c r="F29" s="15">
        <v>0</v>
      </c>
      <c r="G29" s="15">
        <v>105108</v>
      </c>
      <c r="H29" s="15">
        <v>46127</v>
      </c>
      <c r="I29" s="15">
        <v>0</v>
      </c>
      <c r="J29" s="15">
        <v>0</v>
      </c>
      <c r="K29" s="15">
        <v>9529</v>
      </c>
      <c r="L29" s="14" t="s">
        <v>42</v>
      </c>
      <c r="M29" s="16">
        <v>0</v>
      </c>
      <c r="N29" s="16">
        <v>0</v>
      </c>
      <c r="O29" s="16">
        <v>0</v>
      </c>
      <c r="P29" s="16">
        <v>2</v>
      </c>
      <c r="Q29" s="16">
        <v>3</v>
      </c>
      <c r="R29" s="16">
        <v>2</v>
      </c>
      <c r="S29" s="16">
        <v>0</v>
      </c>
      <c r="T29" s="16">
        <v>0</v>
      </c>
      <c r="U29" s="17">
        <f t="shared" si="0"/>
        <v>7</v>
      </c>
      <c r="V29" s="18">
        <f t="shared" si="1"/>
        <v>160764</v>
      </c>
    </row>
    <row r="30" spans="1:22" x14ac:dyDescent="0.4">
      <c r="A30" s="13" t="s">
        <v>97</v>
      </c>
      <c r="B30" s="13" t="s">
        <v>98</v>
      </c>
      <c r="C30" s="14" t="s">
        <v>99</v>
      </c>
      <c r="D30" s="14">
        <v>2020</v>
      </c>
      <c r="E30" s="14" t="s">
        <v>33</v>
      </c>
      <c r="F30" s="15">
        <v>0</v>
      </c>
      <c r="G30" s="15">
        <v>114132</v>
      </c>
      <c r="H30" s="15">
        <v>58300</v>
      </c>
      <c r="I30" s="15">
        <v>0</v>
      </c>
      <c r="J30" s="15">
        <v>0</v>
      </c>
      <c r="K30" s="15">
        <v>16129</v>
      </c>
      <c r="L30" s="14" t="s">
        <v>42</v>
      </c>
      <c r="M30" s="16">
        <v>3</v>
      </c>
      <c r="N30" s="16">
        <v>0</v>
      </c>
      <c r="O30" s="16">
        <v>5</v>
      </c>
      <c r="P30" s="16">
        <v>4</v>
      </c>
      <c r="Q30" s="16">
        <v>1</v>
      </c>
      <c r="R30" s="16">
        <v>0</v>
      </c>
      <c r="S30" s="16">
        <v>0</v>
      </c>
      <c r="T30" s="16">
        <v>0</v>
      </c>
      <c r="U30" s="17">
        <f t="shared" si="0"/>
        <v>13</v>
      </c>
      <c r="V30" s="18">
        <f t="shared" si="1"/>
        <v>188561</v>
      </c>
    </row>
    <row r="31" spans="1:22" x14ac:dyDescent="0.4">
      <c r="A31" s="13" t="s">
        <v>100</v>
      </c>
      <c r="B31" s="13" t="s">
        <v>101</v>
      </c>
      <c r="C31" s="14" t="s">
        <v>102</v>
      </c>
      <c r="D31" s="14">
        <v>2020</v>
      </c>
      <c r="E31" s="14" t="s">
        <v>33</v>
      </c>
      <c r="F31" s="15">
        <v>0</v>
      </c>
      <c r="G31" s="15">
        <v>78228</v>
      </c>
      <c r="H31" s="15">
        <v>39651</v>
      </c>
      <c r="I31" s="15">
        <v>0</v>
      </c>
      <c r="J31" s="15">
        <v>0</v>
      </c>
      <c r="K31" s="15">
        <v>11525</v>
      </c>
      <c r="L31" s="14" t="s">
        <v>42</v>
      </c>
      <c r="M31" s="16">
        <v>0</v>
      </c>
      <c r="N31" s="16">
        <v>0</v>
      </c>
      <c r="O31" s="16">
        <v>10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10</v>
      </c>
      <c r="V31" s="18">
        <f t="shared" si="1"/>
        <v>129404</v>
      </c>
    </row>
    <row r="32" spans="1:22" x14ac:dyDescent="0.4">
      <c r="A32" s="13" t="s">
        <v>68</v>
      </c>
      <c r="B32" s="13" t="s">
        <v>103</v>
      </c>
      <c r="C32" s="14" t="s">
        <v>104</v>
      </c>
      <c r="D32" s="14">
        <v>2020</v>
      </c>
      <c r="E32" s="14" t="s">
        <v>33</v>
      </c>
      <c r="F32" s="15">
        <v>0</v>
      </c>
      <c r="G32" s="15">
        <v>43128</v>
      </c>
      <c r="H32" s="15">
        <v>5000</v>
      </c>
      <c r="I32" s="15">
        <v>0</v>
      </c>
      <c r="J32" s="15">
        <v>0</v>
      </c>
      <c r="K32" s="15">
        <v>4517</v>
      </c>
      <c r="L32" s="14" t="s">
        <v>42</v>
      </c>
      <c r="M32" s="16">
        <v>0</v>
      </c>
      <c r="N32" s="16">
        <v>0</v>
      </c>
      <c r="O32" s="16">
        <v>2</v>
      </c>
      <c r="P32" s="16">
        <v>1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3</v>
      </c>
      <c r="V32" s="18">
        <f t="shared" si="1"/>
        <v>52645</v>
      </c>
    </row>
    <row r="33" spans="1:22" x14ac:dyDescent="0.4">
      <c r="A33" s="13" t="s">
        <v>49</v>
      </c>
      <c r="B33" s="13" t="s">
        <v>105</v>
      </c>
      <c r="C33" s="14" t="s">
        <v>106</v>
      </c>
      <c r="D33" s="14">
        <v>2020</v>
      </c>
      <c r="E33" s="14" t="s">
        <v>33</v>
      </c>
      <c r="F33" s="15">
        <v>0</v>
      </c>
      <c r="G33" s="15">
        <v>210360</v>
      </c>
      <c r="H33" s="15">
        <v>30000</v>
      </c>
      <c r="I33" s="15">
        <v>0</v>
      </c>
      <c r="J33" s="15">
        <v>0</v>
      </c>
      <c r="K33" s="15">
        <v>17000</v>
      </c>
      <c r="L33" s="14" t="s">
        <v>42</v>
      </c>
      <c r="M33" s="16">
        <v>0</v>
      </c>
      <c r="N33" s="16">
        <v>0</v>
      </c>
      <c r="O33" s="16">
        <v>10</v>
      </c>
      <c r="P33" s="16">
        <v>5</v>
      </c>
      <c r="Q33" s="16">
        <v>2</v>
      </c>
      <c r="R33" s="16">
        <v>0</v>
      </c>
      <c r="S33" s="16">
        <v>0</v>
      </c>
      <c r="T33" s="16">
        <v>0</v>
      </c>
      <c r="U33" s="17">
        <f t="shared" si="0"/>
        <v>17</v>
      </c>
      <c r="V33" s="18">
        <f t="shared" si="1"/>
        <v>257360</v>
      </c>
    </row>
    <row r="34" spans="1:22" x14ac:dyDescent="0.4">
      <c r="A34" s="13" t="s">
        <v>107</v>
      </c>
      <c r="B34" s="13" t="s">
        <v>108</v>
      </c>
      <c r="C34" s="14" t="s">
        <v>109</v>
      </c>
      <c r="D34" s="14">
        <v>2020</v>
      </c>
      <c r="E34" s="14" t="s">
        <v>89</v>
      </c>
      <c r="F34" s="15">
        <v>0</v>
      </c>
      <c r="G34" s="15">
        <v>0</v>
      </c>
      <c r="H34" s="15">
        <v>100697</v>
      </c>
      <c r="I34" s="15">
        <v>0</v>
      </c>
      <c r="J34" s="15">
        <v>0</v>
      </c>
      <c r="K34" s="15">
        <v>10070</v>
      </c>
      <c r="L34" s="14" t="s">
        <v>34</v>
      </c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110767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4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4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4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4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4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4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4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4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  <row r="44" spans="1:22" x14ac:dyDescent="0.4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0</v>
      </c>
    </row>
  </sheetData>
  <autoFilter ref="A6:V6" xr:uid="{EFEA3925-33A2-4D20-8B8D-92C9BD59FB8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4">
    <cfRule type="cellIs" dxfId="3" priority="3" operator="lessThan">
      <formula>0</formula>
    </cfRule>
  </conditionalFormatting>
  <conditionalFormatting sqref="V7:V44">
    <cfRule type="expression" dxfId="2" priority="4">
      <formula>$V$7&lt;0</formula>
    </cfRule>
  </conditionalFormatting>
  <conditionalFormatting sqref="D7:D44">
    <cfRule type="expression" dxfId="1" priority="2">
      <formula>OR($D7&gt;2020,AND($D7&lt;2020,$D7&lt;&gt;""))</formula>
    </cfRule>
  </conditionalFormatting>
  <conditionalFormatting sqref="C7:C44">
    <cfRule type="expression" dxfId="0" priority="5">
      <formula>(#REF!&gt;1)</formula>
    </cfRule>
  </conditionalFormatting>
  <dataValidations count="1">
    <dataValidation allowBlank="1" showErrorMessage="1" sqref="A6:V6" xr:uid="{61EC7336-4A8F-4768-86C8-90D0680AE61D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2019-03-04T18:41:28Z</dcterms:created>
  <dcterms:modified xsi:type="dcterms:W3CDTF">2019-04-02T19:34:16Z</dcterms:modified>
</cp:coreProperties>
</file>