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OK-500\"/>
    </mc:Choice>
  </mc:AlternateContent>
  <xr:revisionPtr revIDLastSave="0" documentId="13_ncr:1_{D065B1D6-DC5D-48EB-AAE3-4234399C4684}" xr6:coauthVersionLast="41" xr6:coauthVersionMax="41" xr10:uidLastSave="{00000000-0000-0000-0000-000000000000}"/>
  <bookViews>
    <workbookView xWindow="-103" yWindow="-103" windowWidth="25920" windowHeight="16749" xr2:uid="{47B88C40-A462-4202-8930-F2C9F1A3D4BE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V7" i="1" l="1"/>
  <c r="U7" i="1"/>
  <c r="H3" i="1"/>
</calcChain>
</file>

<file path=xl/sharedStrings.xml><?xml version="1.0" encoding="utf-8"?>
<sst xmlns="http://schemas.openxmlformats.org/spreadsheetml/2006/main" count="69" uniqueCount="54">
  <si>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</si>
  <si>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</si>
  <si>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</si>
  <si>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</si>
  <si>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</si>
  <si>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</si>
  <si>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</si>
  <si>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</si>
  <si>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</si>
  <si>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</si>
  <si>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</si>
  <si>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</si>
  <si>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</si>
  <si>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</si>
  <si>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</si>
  <si>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</si>
  <si>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</si>
  <si>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</si>
  <si>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</si>
  <si>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</si>
  <si>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</si>
  <si>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</si>
  <si>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</si>
  <si>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</si>
  <si>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</si>
  <si>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</si>
  <si>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</si>
  <si>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</si>
  <si>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</si>
  <si>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</si>
  <si>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Community Crisis Center, Inc.</t>
  </si>
  <si>
    <t>Partnership for Peace</t>
  </si>
  <si>
    <t>OK0036L6I051811</t>
  </si>
  <si>
    <t>PH</t>
  </si>
  <si>
    <t/>
  </si>
  <si>
    <t>Oklahoma City</t>
  </si>
  <si>
    <t>OK-505</t>
  </si>
  <si>
    <t>Northeast Oklahoma CoC</t>
  </si>
  <si>
    <t>Northeast Oklahoma Community Action Agency, Inc.</t>
  </si>
  <si>
    <t>Freedom From Addiction Through Christ</t>
  </si>
  <si>
    <t>FFATC Renewal 2019-2020</t>
  </si>
  <si>
    <t>OK0037L6I051811</t>
  </si>
  <si>
    <t>NEOCAA Dedicated HMIS Renewal of Project OK0047L6I051709</t>
  </si>
  <si>
    <t>OK0047L6I051810</t>
  </si>
  <si>
    <t>NEOCAA PSH Renewal of Project Ok0048L6I051709</t>
  </si>
  <si>
    <t>OK0048L6I051810</t>
  </si>
  <si>
    <t xml:space="preserve">Community Action Resource &amp; Development, Inc. </t>
  </si>
  <si>
    <t>Safe Life Permanent Supportive Housing</t>
  </si>
  <si>
    <t>OK0064L6I051809</t>
  </si>
  <si>
    <t>FFATC Annex Renewal 2019-2020</t>
  </si>
  <si>
    <t>OK0071L6I051804</t>
  </si>
  <si>
    <t>The Landing, INC</t>
  </si>
  <si>
    <t>The Landing SHP</t>
  </si>
  <si>
    <t>OK0082L6I051806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</si>
</sst>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0DFB6-2249-4DAC-83AD-6ABFECE4CDF1}">
  <sheetPr codeName="Sheet298">
    <pageSetUpPr fitToPage="1"/>
  </sheetPr>
  <dimension ref="A1:V2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359010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22880</v>
      </c>
      <c r="I7" s="15">
        <v>15967</v>
      </c>
      <c r="J7" s="15">
        <v>0</v>
      </c>
      <c r="K7" s="15">
        <v>2556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3" si="0">SUM(M7:T7)</f>
        <v>0</v>
      </c>
      <c r="V7" s="18">
        <f t="shared" ref="V7:V23" si="1">SUM(F7:K7)</f>
        <v>41403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0</v>
      </c>
      <c r="H8" s="15">
        <v>24705</v>
      </c>
      <c r="I8" s="15">
        <v>21291</v>
      </c>
      <c r="J8" s="15">
        <v>0</v>
      </c>
      <c r="K8" s="15">
        <v>2908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48904</v>
      </c>
    </row>
    <row r="9" spans="1:22" x14ac:dyDescent="0.4">
      <c r="A9" s="13" t="s">
        <v>38</v>
      </c>
      <c r="B9" s="13" t="s">
        <v>42</v>
      </c>
      <c r="C9" s="14" t="s">
        <v>43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25437</v>
      </c>
      <c r="K9" s="15">
        <v>1780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27217</v>
      </c>
    </row>
    <row r="10" spans="1:22" x14ac:dyDescent="0.4">
      <c r="A10" s="13" t="s">
        <v>38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0</v>
      </c>
      <c r="G10" s="15">
        <v>0</v>
      </c>
      <c r="H10" s="15">
        <v>0</v>
      </c>
      <c r="I10" s="15">
        <v>37415</v>
      </c>
      <c r="J10" s="15">
        <v>0</v>
      </c>
      <c r="K10" s="15">
        <v>2091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39506</v>
      </c>
    </row>
    <row r="11" spans="1:22" x14ac:dyDescent="0.4">
      <c r="A11" s="13" t="s">
        <v>46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0</v>
      </c>
      <c r="G11" s="15">
        <v>0</v>
      </c>
      <c r="H11" s="15">
        <v>0</v>
      </c>
      <c r="I11" s="15">
        <v>16363</v>
      </c>
      <c r="J11" s="15">
        <v>0</v>
      </c>
      <c r="K11" s="15">
        <v>914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17277</v>
      </c>
    </row>
    <row r="12" spans="1:22" x14ac:dyDescent="0.4">
      <c r="A12" s="13" t="s">
        <v>39</v>
      </c>
      <c r="B12" s="13" t="s">
        <v>49</v>
      </c>
      <c r="C12" s="14" t="s">
        <v>50</v>
      </c>
      <c r="D12" s="14">
        <v>2020</v>
      </c>
      <c r="E12" s="14" t="s">
        <v>33</v>
      </c>
      <c r="F12" s="15">
        <v>0</v>
      </c>
      <c r="G12" s="15">
        <v>0</v>
      </c>
      <c r="H12" s="15">
        <v>0</v>
      </c>
      <c r="I12" s="15">
        <v>36851</v>
      </c>
      <c r="J12" s="15">
        <v>0</v>
      </c>
      <c r="K12" s="15">
        <v>2234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39085</v>
      </c>
    </row>
    <row r="13" spans="1:22" x14ac:dyDescent="0.4">
      <c r="A13" s="13" t="s">
        <v>51</v>
      </c>
      <c r="B13" s="13" t="s">
        <v>52</v>
      </c>
      <c r="C13" s="14" t="s">
        <v>53</v>
      </c>
      <c r="D13" s="14">
        <v>2020</v>
      </c>
      <c r="E13" s="14" t="s">
        <v>33</v>
      </c>
      <c r="F13" s="15">
        <v>0</v>
      </c>
      <c r="G13" s="15">
        <v>0</v>
      </c>
      <c r="H13" s="15">
        <v>25884</v>
      </c>
      <c r="I13" s="15">
        <v>111267</v>
      </c>
      <c r="J13" s="15">
        <v>0</v>
      </c>
      <c r="K13" s="15">
        <v>8467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145618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</sheetData>
  <autoFilter ref="A6:V6" xr:uid="{8C9329C5-9F77-418A-B7AD-099720B72BB6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3">
    <cfRule type="cellIs" dxfId="3" priority="3" operator="lessThan">
      <formula>0</formula>
    </cfRule>
  </conditionalFormatting>
  <conditionalFormatting sqref="V7:V23">
    <cfRule type="expression" dxfId="2" priority="4">
      <formula>$V$7&lt;0</formula>
    </cfRule>
  </conditionalFormatting>
  <conditionalFormatting sqref="D7:D23">
    <cfRule type="expression" dxfId="1" priority="2">
      <formula>OR($D7&gt;2020,AND($D7&lt;2020,$D7&lt;&gt;""))</formula>
    </cfRule>
  </conditionalFormatting>
  <conditionalFormatting sqref="C7:C23">
    <cfRule type="expression" dxfId="0" priority="5">
      <formula>(#REF!&gt;1)</formula>
    </cfRule>
  </conditionalFormatting>
  <dataValidations count="1">
    <dataValidation allowBlank="1" showErrorMessage="1" sqref="A6:V6" xr:uid="{D7129485-7B6F-4F79-A4F3-38BADBAE5549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2019-03-04T18:41:31Z</dcterms:created>
  <dcterms:modified xsi:type="dcterms:W3CDTF">2019-04-02T19:34:13Z</dcterms:modified>
</cp:coreProperties>
</file>