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OH-500\"/>
    </mc:Choice>
  </mc:AlternateContent>
  <xr:revisionPtr revIDLastSave="0" documentId="13_ncr:1_{14685EDA-0E88-4C78-B46F-3238F6A98424}" xr6:coauthVersionLast="43" xr6:coauthVersionMax="43" xr10:uidLastSave="{00000000-0000-0000-0000-000000000000}"/>
  <bookViews>
    <workbookView xWindow="-120" yWindow="-120" windowWidth="29040" windowHeight="15840" xr2:uid="{5DB60A93-EDE0-44BF-95DC-72E4869A6F2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V7" i="1" l="1"/>
  <c r="U7" i="1"/>
  <c r="H3" i="1"/>
</calcChain>
</file>

<file path=xl/sharedStrings.xml><?xml version="1.0" encoding="utf-8"?>
<sst xmlns="http://schemas.openxmlformats.org/spreadsheetml/2006/main" count="154" uniqueCount="95">
  <si>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</si>
  <si>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</si>
  <si>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</si>
  <si>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</si>
  <si>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</si>
  <si>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</si>
  <si>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</si>
  <si>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</si>
  <si>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</si>
  <si>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</si>
  <si>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</si>
  <si>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</si>
  <si>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</si>
  <si>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</si>
  <si>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</si>
  <si>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</si>
  <si>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</si>
  <si>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</si>
  <si>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</si>
  <si>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</si>
  <si>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</si>
  <si>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</si>
  <si>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</si>
  <si>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</si>
  <si>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</si>
  <si>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</si>
  <si>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</si>
  <si>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</si>
  <si>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</si>
  <si>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</si>
  <si>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Miami Valley Housing Opportunities, Inc</t>
  </si>
  <si>
    <t>MVHO Westcliff</t>
  </si>
  <si>
    <t>OH0123L5E051807</t>
  </si>
  <si>
    <t>PH</t>
  </si>
  <si>
    <t/>
  </si>
  <si>
    <t>Columbus</t>
  </si>
  <si>
    <t>OH-505</t>
  </si>
  <si>
    <t>Dayton, Kettering/Montgomery County CoC</t>
  </si>
  <si>
    <t>Montgomery County Board of County Commissioners on behalf of the Homeless Solutions Policy Board</t>
  </si>
  <si>
    <t>Homefull</t>
  </si>
  <si>
    <t>Rapid Re-Housing</t>
  </si>
  <si>
    <t>OH0124L5E051807</t>
  </si>
  <si>
    <t>FMR</t>
  </si>
  <si>
    <t>PLACES Inc.</t>
  </si>
  <si>
    <t>Housing First I-IV</t>
  </si>
  <si>
    <t>OH0125L5E051811</t>
  </si>
  <si>
    <t>St. Vincent de Paul Social Services, Inc.</t>
  </si>
  <si>
    <t>St. Vincent de Paul Center PSH FY 2018</t>
  </si>
  <si>
    <t>OH0126L5E051810</t>
  </si>
  <si>
    <t>Montgomery County Board of County Commissioners</t>
  </si>
  <si>
    <t>OH0127L5E051811</t>
  </si>
  <si>
    <t>St. Vincent de Paul Safe Haven FY 2018</t>
  </si>
  <si>
    <t>OH0128L5E051811</t>
  </si>
  <si>
    <t>TH</t>
  </si>
  <si>
    <t>Iowa Avenue Commons</t>
  </si>
  <si>
    <t>OH0129L5E051811</t>
  </si>
  <si>
    <t>Opening Doors for the Homeless</t>
  </si>
  <si>
    <t>OH0135L5E051811</t>
  </si>
  <si>
    <t>City of Dayton, Ohio</t>
  </si>
  <si>
    <t>2018 SRA Renewal</t>
  </si>
  <si>
    <t>OH0137L5E051811</t>
  </si>
  <si>
    <t>2018 TRA Renewal</t>
  </si>
  <si>
    <t>OH0284L5E051810</t>
  </si>
  <si>
    <t>St. Vincent de Paul Kettering Commons PSH FY 2018</t>
  </si>
  <si>
    <t>OH0286L5E051810</t>
  </si>
  <si>
    <t>2018 SRA II Renewal</t>
  </si>
  <si>
    <t>OH0313L5E051805</t>
  </si>
  <si>
    <t>Daybreak, Inc.</t>
  </si>
  <si>
    <t>TH for Youth Consolidated</t>
  </si>
  <si>
    <t>OH0336L5E051809</t>
  </si>
  <si>
    <t>MVHO Rental Assistance</t>
  </si>
  <si>
    <t>OH0374L5E051806</t>
  </si>
  <si>
    <t>Ohio Commons Consolidated</t>
  </si>
  <si>
    <t>OH0396L5E051808</t>
  </si>
  <si>
    <t>River Commons II</t>
  </si>
  <si>
    <t>OH0413L5E051807</t>
  </si>
  <si>
    <t>Eastway Corporation</t>
  </si>
  <si>
    <t>HOPE Housing and Aspire</t>
  </si>
  <si>
    <t>OH0447L5E051805</t>
  </si>
  <si>
    <t>Key Terrace</t>
  </si>
  <si>
    <t>OH0485L5E051802</t>
  </si>
  <si>
    <t>Saphire Rapid Rehousing</t>
  </si>
  <si>
    <t>OH0530L5E051803</t>
  </si>
  <si>
    <t>RRH Priority Populations</t>
  </si>
  <si>
    <t>OH0558L5E051802</t>
  </si>
  <si>
    <t>CoC Coordinated Entry Expansion</t>
  </si>
  <si>
    <t>OH0589L5E051801</t>
  </si>
  <si>
    <t>SSO</t>
  </si>
  <si>
    <t>Leasing II - RRH Transition</t>
  </si>
  <si>
    <t>OH0621L5E051800</t>
  </si>
  <si>
    <t>Rapid Rehousing for Youth</t>
  </si>
  <si>
    <t>OH0622L5E051800</t>
  </si>
  <si>
    <t>YWCA Dayton</t>
  </si>
  <si>
    <t>Rapid Rehousing for DV Survivors</t>
  </si>
  <si>
    <t>OH0623D5E051800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</si>
</sst>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6313-7FC1-4EC2-8E09-76B3EBEB645D}">
  <sheetPr codeName="Sheet289">
    <pageSetUpPr fitToPage="1"/>
  </sheetPr>
  <dimension ref="A1:V4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10052718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101642</v>
      </c>
      <c r="I7" s="15">
        <v>116716</v>
      </c>
      <c r="J7" s="15">
        <v>0</v>
      </c>
      <c r="K7" s="15">
        <v>16024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0" si="0">SUM(M7:T7)</f>
        <v>0</v>
      </c>
      <c r="V7" s="18">
        <f t="shared" ref="V7:V40" si="1">SUM(F7:K7)</f>
        <v>234382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149076</v>
      </c>
      <c r="H8" s="15">
        <v>84426</v>
      </c>
      <c r="I8" s="15">
        <v>0</v>
      </c>
      <c r="J8" s="15">
        <v>5000</v>
      </c>
      <c r="K8" s="15">
        <v>16038</v>
      </c>
      <c r="L8" s="14" t="s">
        <v>42</v>
      </c>
      <c r="M8" s="16">
        <v>0</v>
      </c>
      <c r="N8" s="16">
        <v>0</v>
      </c>
      <c r="O8" s="16">
        <v>0</v>
      </c>
      <c r="P8" s="16">
        <v>8</v>
      </c>
      <c r="Q8" s="16">
        <v>5</v>
      </c>
      <c r="R8" s="16">
        <v>1</v>
      </c>
      <c r="S8" s="16">
        <v>0</v>
      </c>
      <c r="T8" s="16">
        <v>0</v>
      </c>
      <c r="U8" s="17">
        <f t="shared" si="0"/>
        <v>14</v>
      </c>
      <c r="V8" s="18">
        <f t="shared" si="1"/>
        <v>254540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266062</v>
      </c>
      <c r="G9" s="15">
        <v>0</v>
      </c>
      <c r="H9" s="15">
        <v>222641</v>
      </c>
      <c r="I9" s="15">
        <v>445256</v>
      </c>
      <c r="J9" s="15">
        <v>0</v>
      </c>
      <c r="K9" s="15">
        <v>62050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996009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0</v>
      </c>
      <c r="I10" s="15">
        <v>123731</v>
      </c>
      <c r="J10" s="15">
        <v>0</v>
      </c>
      <c r="K10" s="15">
        <v>2138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125869</v>
      </c>
    </row>
    <row r="11" spans="1:22" x14ac:dyDescent="0.25">
      <c r="A11" s="13" t="s">
        <v>49</v>
      </c>
      <c r="B11" s="13" t="s">
        <v>17</v>
      </c>
      <c r="C11" s="14" t="s">
        <v>50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131332</v>
      </c>
      <c r="K11" s="15">
        <v>9193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140525</v>
      </c>
    </row>
    <row r="12" spans="1:22" x14ac:dyDescent="0.25">
      <c r="A12" s="13" t="s">
        <v>46</v>
      </c>
      <c r="B12" s="13" t="s">
        <v>51</v>
      </c>
      <c r="C12" s="14" t="s">
        <v>52</v>
      </c>
      <c r="D12" s="14">
        <v>2020</v>
      </c>
      <c r="E12" s="14" t="s">
        <v>53</v>
      </c>
      <c r="F12" s="15">
        <v>20004</v>
      </c>
      <c r="G12" s="15">
        <v>0</v>
      </c>
      <c r="H12" s="15">
        <v>240765</v>
      </c>
      <c r="I12" s="15">
        <v>42200</v>
      </c>
      <c r="J12" s="15">
        <v>0</v>
      </c>
      <c r="K12" s="15">
        <v>21208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324177</v>
      </c>
    </row>
    <row r="13" spans="1:22" x14ac:dyDescent="0.25">
      <c r="A13" s="13" t="s">
        <v>39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0</v>
      </c>
      <c r="H13" s="15">
        <v>131789</v>
      </c>
      <c r="I13" s="15">
        <v>0</v>
      </c>
      <c r="J13" s="15">
        <v>0</v>
      </c>
      <c r="K13" s="15">
        <v>9127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140916</v>
      </c>
    </row>
    <row r="14" spans="1:22" x14ac:dyDescent="0.25">
      <c r="A14" s="13" t="s">
        <v>43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0</v>
      </c>
      <c r="H14" s="15">
        <v>320162</v>
      </c>
      <c r="I14" s="15">
        <v>79247</v>
      </c>
      <c r="J14" s="15">
        <v>0</v>
      </c>
      <c r="K14" s="15">
        <v>27691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427100</v>
      </c>
    </row>
    <row r="15" spans="1:22" x14ac:dyDescent="0.25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452964</v>
      </c>
      <c r="H15" s="15">
        <v>0</v>
      </c>
      <c r="I15" s="15">
        <v>0</v>
      </c>
      <c r="J15" s="15">
        <v>0</v>
      </c>
      <c r="K15" s="15">
        <v>29527</v>
      </c>
      <c r="L15" s="14" t="s">
        <v>42</v>
      </c>
      <c r="M15" s="16">
        <v>0</v>
      </c>
      <c r="N15" s="16">
        <v>0</v>
      </c>
      <c r="O15" s="16">
        <v>49</v>
      </c>
      <c r="P15" s="16">
        <v>12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61</v>
      </c>
      <c r="V15" s="18">
        <f t="shared" si="1"/>
        <v>482491</v>
      </c>
    </row>
    <row r="16" spans="1:22" x14ac:dyDescent="0.25">
      <c r="A16" s="13" t="s">
        <v>58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2042280</v>
      </c>
      <c r="H16" s="15">
        <v>0</v>
      </c>
      <c r="I16" s="15">
        <v>0</v>
      </c>
      <c r="J16" s="15">
        <v>0</v>
      </c>
      <c r="K16" s="15">
        <v>135764</v>
      </c>
      <c r="L16" s="14" t="s">
        <v>42</v>
      </c>
      <c r="M16" s="16">
        <v>0</v>
      </c>
      <c r="N16" s="16">
        <v>2</v>
      </c>
      <c r="O16" s="16">
        <v>179</v>
      </c>
      <c r="P16" s="16">
        <v>40</v>
      </c>
      <c r="Q16" s="16">
        <v>23</v>
      </c>
      <c r="R16" s="16">
        <v>9</v>
      </c>
      <c r="S16" s="16">
        <v>0</v>
      </c>
      <c r="T16" s="16">
        <v>0</v>
      </c>
      <c r="U16" s="17">
        <f t="shared" si="0"/>
        <v>253</v>
      </c>
      <c r="V16" s="18">
        <f t="shared" si="1"/>
        <v>2178044</v>
      </c>
    </row>
    <row r="17" spans="1:22" x14ac:dyDescent="0.25">
      <c r="A17" s="13" t="s">
        <v>46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0</v>
      </c>
      <c r="G17" s="15">
        <v>0</v>
      </c>
      <c r="H17" s="15">
        <v>29625</v>
      </c>
      <c r="I17" s="15">
        <v>92338</v>
      </c>
      <c r="J17" s="15">
        <v>0</v>
      </c>
      <c r="K17" s="15">
        <v>2188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124151</v>
      </c>
    </row>
    <row r="18" spans="1:22" x14ac:dyDescent="0.25">
      <c r="A18" s="13" t="s">
        <v>58</v>
      </c>
      <c r="B18" s="13" t="s">
        <v>65</v>
      </c>
      <c r="C18" s="14" t="s">
        <v>66</v>
      </c>
      <c r="D18" s="14">
        <v>2020</v>
      </c>
      <c r="E18" s="14" t="s">
        <v>33</v>
      </c>
      <c r="F18" s="15">
        <v>0</v>
      </c>
      <c r="G18" s="15">
        <v>95568</v>
      </c>
      <c r="H18" s="15">
        <v>0</v>
      </c>
      <c r="I18" s="15">
        <v>0</v>
      </c>
      <c r="J18" s="15">
        <v>0</v>
      </c>
      <c r="K18" s="15">
        <v>6234</v>
      </c>
      <c r="L18" s="14" t="s">
        <v>42</v>
      </c>
      <c r="M18" s="16">
        <v>0</v>
      </c>
      <c r="N18" s="16">
        <v>3</v>
      </c>
      <c r="O18" s="16">
        <v>11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14</v>
      </c>
      <c r="V18" s="18">
        <f t="shared" si="1"/>
        <v>101802</v>
      </c>
    </row>
    <row r="19" spans="1:22" x14ac:dyDescent="0.25">
      <c r="A19" s="13" t="s">
        <v>67</v>
      </c>
      <c r="B19" s="13" t="s">
        <v>68</v>
      </c>
      <c r="C19" s="14" t="s">
        <v>69</v>
      </c>
      <c r="D19" s="14">
        <v>2020</v>
      </c>
      <c r="E19" s="14" t="s">
        <v>53</v>
      </c>
      <c r="F19" s="15">
        <v>80371</v>
      </c>
      <c r="G19" s="15">
        <v>0</v>
      </c>
      <c r="H19" s="15">
        <v>98146</v>
      </c>
      <c r="I19" s="15">
        <v>366410</v>
      </c>
      <c r="J19" s="15">
        <v>0</v>
      </c>
      <c r="K19" s="15">
        <v>38144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583071</v>
      </c>
    </row>
    <row r="20" spans="1:22" x14ac:dyDescent="0.25">
      <c r="A20" s="13" t="s">
        <v>30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398772</v>
      </c>
      <c r="H20" s="15">
        <v>0</v>
      </c>
      <c r="I20" s="15">
        <v>0</v>
      </c>
      <c r="J20" s="15">
        <v>0</v>
      </c>
      <c r="K20" s="15">
        <v>23631</v>
      </c>
      <c r="L20" s="14" t="s">
        <v>42</v>
      </c>
      <c r="M20" s="16">
        <v>0</v>
      </c>
      <c r="N20" s="16">
        <v>0</v>
      </c>
      <c r="O20" s="16">
        <v>57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57</v>
      </c>
      <c r="V20" s="18">
        <f t="shared" si="1"/>
        <v>422403</v>
      </c>
    </row>
    <row r="21" spans="1:22" x14ac:dyDescent="0.25">
      <c r="A21" s="13" t="s">
        <v>30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94500</v>
      </c>
      <c r="H21" s="15">
        <v>120604</v>
      </c>
      <c r="I21" s="15">
        <v>0</v>
      </c>
      <c r="J21" s="15">
        <v>0</v>
      </c>
      <c r="K21" s="15">
        <v>14899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230003</v>
      </c>
    </row>
    <row r="22" spans="1:22" x14ac:dyDescent="0.25">
      <c r="A22" s="13" t="s">
        <v>39</v>
      </c>
      <c r="B22" s="13" t="s">
        <v>74</v>
      </c>
      <c r="C22" s="14" t="s">
        <v>75</v>
      </c>
      <c r="D22" s="14">
        <v>2020</v>
      </c>
      <c r="E22" s="14" t="s">
        <v>33</v>
      </c>
      <c r="F22" s="15">
        <v>0</v>
      </c>
      <c r="G22" s="15">
        <v>0</v>
      </c>
      <c r="H22" s="15">
        <v>169270</v>
      </c>
      <c r="I22" s="15">
        <v>0</v>
      </c>
      <c r="J22" s="15">
        <v>0</v>
      </c>
      <c r="K22" s="15">
        <v>11574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180844</v>
      </c>
    </row>
    <row r="23" spans="1:22" x14ac:dyDescent="0.25">
      <c r="A23" s="13" t="s">
        <v>76</v>
      </c>
      <c r="B23" s="13" t="s">
        <v>77</v>
      </c>
      <c r="C23" s="14" t="s">
        <v>78</v>
      </c>
      <c r="D23" s="14">
        <v>2020</v>
      </c>
      <c r="E23" s="14" t="s">
        <v>33</v>
      </c>
      <c r="F23" s="15">
        <v>531272</v>
      </c>
      <c r="G23" s="15">
        <v>0</v>
      </c>
      <c r="H23" s="15">
        <v>395721</v>
      </c>
      <c r="I23" s="15">
        <v>19660</v>
      </c>
      <c r="J23" s="15">
        <v>0</v>
      </c>
      <c r="K23" s="15">
        <v>66938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1013591</v>
      </c>
    </row>
    <row r="24" spans="1:22" x14ac:dyDescent="0.25">
      <c r="A24" s="13" t="s">
        <v>30</v>
      </c>
      <c r="B24" s="13" t="s">
        <v>79</v>
      </c>
      <c r="C24" s="14" t="s">
        <v>80</v>
      </c>
      <c r="D24" s="14">
        <v>2020</v>
      </c>
      <c r="E24" s="14" t="s">
        <v>33</v>
      </c>
      <c r="F24" s="15">
        <v>0</v>
      </c>
      <c r="G24" s="15">
        <v>209880</v>
      </c>
      <c r="H24" s="15">
        <v>153304</v>
      </c>
      <c r="I24" s="15">
        <v>0</v>
      </c>
      <c r="J24" s="15">
        <v>0</v>
      </c>
      <c r="K24" s="15">
        <v>24695</v>
      </c>
      <c r="L24" s="14" t="s">
        <v>42</v>
      </c>
      <c r="M24" s="16">
        <v>0</v>
      </c>
      <c r="N24" s="16">
        <v>0</v>
      </c>
      <c r="O24" s="16">
        <v>30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30</v>
      </c>
      <c r="V24" s="18">
        <f t="shared" si="1"/>
        <v>387879</v>
      </c>
    </row>
    <row r="25" spans="1:22" x14ac:dyDescent="0.25">
      <c r="A25" s="13" t="s">
        <v>39</v>
      </c>
      <c r="B25" s="13" t="s">
        <v>81</v>
      </c>
      <c r="C25" s="14" t="s">
        <v>82</v>
      </c>
      <c r="D25" s="14">
        <v>2020</v>
      </c>
      <c r="E25" s="14" t="s">
        <v>33</v>
      </c>
      <c r="F25" s="15">
        <v>0</v>
      </c>
      <c r="G25" s="15">
        <v>111936</v>
      </c>
      <c r="H25" s="15">
        <v>43763</v>
      </c>
      <c r="I25" s="15">
        <v>0</v>
      </c>
      <c r="J25" s="15">
        <v>0</v>
      </c>
      <c r="K25" s="15">
        <v>10450</v>
      </c>
      <c r="L25" s="14" t="s">
        <v>42</v>
      </c>
      <c r="M25" s="16">
        <v>0</v>
      </c>
      <c r="N25" s="16">
        <v>0</v>
      </c>
      <c r="O25" s="16">
        <v>16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16</v>
      </c>
      <c r="V25" s="18">
        <f t="shared" si="1"/>
        <v>166149</v>
      </c>
    </row>
    <row r="26" spans="1:22" x14ac:dyDescent="0.25">
      <c r="A26" s="13" t="s">
        <v>39</v>
      </c>
      <c r="B26" s="13" t="s">
        <v>83</v>
      </c>
      <c r="C26" s="14" t="s">
        <v>84</v>
      </c>
      <c r="D26" s="14">
        <v>2020</v>
      </c>
      <c r="E26" s="14" t="s">
        <v>33</v>
      </c>
      <c r="F26" s="15">
        <v>0</v>
      </c>
      <c r="G26" s="15">
        <v>261252</v>
      </c>
      <c r="H26" s="15">
        <v>130975</v>
      </c>
      <c r="I26" s="15">
        <v>0</v>
      </c>
      <c r="J26" s="15">
        <v>0</v>
      </c>
      <c r="K26" s="15">
        <v>16331</v>
      </c>
      <c r="L26" s="14" t="s">
        <v>42</v>
      </c>
      <c r="M26" s="16">
        <v>0</v>
      </c>
      <c r="N26" s="16">
        <v>0</v>
      </c>
      <c r="O26" s="16">
        <v>7</v>
      </c>
      <c r="P26" s="16">
        <v>12</v>
      </c>
      <c r="Q26" s="16">
        <v>6</v>
      </c>
      <c r="R26" s="16">
        <v>2</v>
      </c>
      <c r="S26" s="16">
        <v>0</v>
      </c>
      <c r="T26" s="16">
        <v>0</v>
      </c>
      <c r="U26" s="17">
        <f t="shared" si="0"/>
        <v>27</v>
      </c>
      <c r="V26" s="18">
        <f t="shared" si="1"/>
        <v>408558</v>
      </c>
    </row>
    <row r="27" spans="1:22" x14ac:dyDescent="0.25">
      <c r="A27" s="13" t="s">
        <v>49</v>
      </c>
      <c r="B27" s="13" t="s">
        <v>85</v>
      </c>
      <c r="C27" s="14" t="s">
        <v>86</v>
      </c>
      <c r="D27" s="14">
        <v>2020</v>
      </c>
      <c r="E27" s="14" t="s">
        <v>87</v>
      </c>
      <c r="F27" s="15">
        <v>0</v>
      </c>
      <c r="G27" s="15">
        <v>0</v>
      </c>
      <c r="H27" s="15">
        <v>124829</v>
      </c>
      <c r="I27" s="15">
        <v>0</v>
      </c>
      <c r="J27" s="15">
        <v>0</v>
      </c>
      <c r="K27" s="15">
        <v>9395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134224</v>
      </c>
    </row>
    <row r="28" spans="1:22" x14ac:dyDescent="0.25">
      <c r="A28" s="13" t="s">
        <v>30</v>
      </c>
      <c r="B28" s="13" t="s">
        <v>88</v>
      </c>
      <c r="C28" s="14" t="s">
        <v>89</v>
      </c>
      <c r="D28" s="14">
        <v>2020</v>
      </c>
      <c r="E28" s="14" t="s">
        <v>33</v>
      </c>
      <c r="F28" s="15">
        <v>0</v>
      </c>
      <c r="G28" s="15">
        <v>125928</v>
      </c>
      <c r="H28" s="15">
        <v>0</v>
      </c>
      <c r="I28" s="15">
        <v>0</v>
      </c>
      <c r="J28" s="15">
        <v>0</v>
      </c>
      <c r="K28" s="15">
        <v>7804</v>
      </c>
      <c r="L28" s="14" t="s">
        <v>42</v>
      </c>
      <c r="M28" s="16">
        <v>0</v>
      </c>
      <c r="N28" s="16">
        <v>0</v>
      </c>
      <c r="O28" s="16">
        <v>18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18</v>
      </c>
      <c r="V28" s="18">
        <f t="shared" si="1"/>
        <v>133732</v>
      </c>
    </row>
    <row r="29" spans="1:22" x14ac:dyDescent="0.25">
      <c r="A29" s="13" t="s">
        <v>67</v>
      </c>
      <c r="B29" s="13" t="s">
        <v>90</v>
      </c>
      <c r="C29" s="14" t="s">
        <v>91</v>
      </c>
      <c r="D29" s="14">
        <v>2020</v>
      </c>
      <c r="E29" s="14" t="s">
        <v>33</v>
      </c>
      <c r="F29" s="15">
        <v>0</v>
      </c>
      <c r="G29" s="15">
        <v>100128</v>
      </c>
      <c r="H29" s="15">
        <v>179946</v>
      </c>
      <c r="I29" s="15">
        <v>0</v>
      </c>
      <c r="J29" s="15">
        <v>0</v>
      </c>
      <c r="K29" s="15">
        <v>19626</v>
      </c>
      <c r="L29" s="14" t="s">
        <v>42</v>
      </c>
      <c r="M29" s="16">
        <v>0</v>
      </c>
      <c r="N29" s="16">
        <v>0</v>
      </c>
      <c r="O29" s="16">
        <v>13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14</v>
      </c>
      <c r="V29" s="18">
        <f t="shared" si="1"/>
        <v>299700</v>
      </c>
    </row>
    <row r="30" spans="1:22" x14ac:dyDescent="0.25">
      <c r="A30" s="13" t="s">
        <v>92</v>
      </c>
      <c r="B30" s="13" t="s">
        <v>93</v>
      </c>
      <c r="C30" s="14" t="s">
        <v>94</v>
      </c>
      <c r="D30" s="14">
        <v>2020</v>
      </c>
      <c r="E30" s="14" t="s">
        <v>33</v>
      </c>
      <c r="F30" s="15">
        <v>0</v>
      </c>
      <c r="G30" s="15">
        <v>429036</v>
      </c>
      <c r="H30" s="15">
        <v>94119</v>
      </c>
      <c r="I30" s="15">
        <v>0</v>
      </c>
      <c r="J30" s="15">
        <v>0</v>
      </c>
      <c r="K30" s="15">
        <v>39403</v>
      </c>
      <c r="L30" s="14" t="s">
        <v>42</v>
      </c>
      <c r="M30" s="16">
        <v>0</v>
      </c>
      <c r="N30" s="16">
        <v>0</v>
      </c>
      <c r="O30" s="16">
        <v>7</v>
      </c>
      <c r="P30" s="16">
        <v>24</v>
      </c>
      <c r="Q30" s="16">
        <v>13</v>
      </c>
      <c r="R30" s="16">
        <v>0</v>
      </c>
      <c r="S30" s="16">
        <v>0</v>
      </c>
      <c r="T30" s="16">
        <v>0</v>
      </c>
      <c r="U30" s="17">
        <f t="shared" si="0"/>
        <v>44</v>
      </c>
      <c r="V30" s="18">
        <f t="shared" si="1"/>
        <v>562558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</sheetData>
  <autoFilter ref="A6:V6" xr:uid="{09D26636-869C-44E7-80DA-FEAE0D4EBCD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0">
    <cfRule type="cellIs" dxfId="3" priority="3" operator="lessThan">
      <formula>0</formula>
    </cfRule>
  </conditionalFormatting>
  <conditionalFormatting sqref="V7:V40">
    <cfRule type="expression" dxfId="2" priority="4">
      <formula>$V$7&lt;0</formula>
    </cfRule>
  </conditionalFormatting>
  <conditionalFormatting sqref="D7:D40">
    <cfRule type="expression" dxfId="1" priority="2">
      <formula>OR($D7&gt;2020,AND($D7&lt;2020,$D7&lt;&gt;""))</formula>
    </cfRule>
  </conditionalFormatting>
  <conditionalFormatting sqref="C7:C40">
    <cfRule type="expression" dxfId="0" priority="5">
      <formula>(#REF!&gt;1)</formula>
    </cfRule>
  </conditionalFormatting>
  <dataValidations count="1">
    <dataValidation allowBlank="1" showErrorMessage="1" sqref="A6:V6" xr:uid="{D98244CD-EC09-42A7-A5E5-3D685B8A6E2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2019-03-04T18:41:34Z</dcterms:created>
  <dcterms:modified xsi:type="dcterms:W3CDTF">2019-05-13T19:54:16Z</dcterms:modified>
</cp:coreProperties>
</file>