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OH-500\"/>
    </mc:Choice>
  </mc:AlternateContent>
  <xr:revisionPtr revIDLastSave="0" documentId="13_ncr:1_{D9DCCC6B-6929-4514-9CCE-373F4108D059}" xr6:coauthVersionLast="41" xr6:coauthVersionMax="41" xr10:uidLastSave="{00000000-0000-0000-0000-000000000000}"/>
  <bookViews>
    <workbookView xWindow="-103" yWindow="-103" windowWidth="25920" windowHeight="16749" xr2:uid="{EBBCF56B-F6F3-4DEF-B422-0960D72523F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V7" i="1" l="1"/>
  <c r="U7" i="1"/>
  <c r="H3" i="1"/>
</calcChain>
</file>

<file path=xl/sharedStrings.xml><?xml version="1.0" encoding="utf-8"?>
<sst xmlns="http://schemas.openxmlformats.org/spreadsheetml/2006/main" count="149" uniqueCount="90">
  <si>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</si>
  <si>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</si>
  <si>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</si>
  <si>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</si>
  <si>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</si>
  <si>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</si>
  <si>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</si>
  <si>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</si>
  <si>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</si>
  <si>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</si>
  <si>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</si>
  <si>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</si>
  <si>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</si>
  <si>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</si>
  <si>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</si>
  <si>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</si>
  <si>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</si>
  <si>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</si>
  <si>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</si>
  <si>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</si>
  <si>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</si>
  <si>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</si>
  <si>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</si>
  <si>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</si>
  <si>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</si>
  <si>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</si>
  <si>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</si>
  <si>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</si>
  <si>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</si>
  <si>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</si>
  <si>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Mental Health Services for Homeless Persons, Inc.</t>
  </si>
  <si>
    <t>Downtown Superior Apartments</t>
  </si>
  <si>
    <t>OH0039L5E021811</t>
  </si>
  <si>
    <t>PH</t>
  </si>
  <si>
    <t>FMR</t>
  </si>
  <si>
    <t/>
  </si>
  <si>
    <t>Columbus</t>
  </si>
  <si>
    <t>OH-502</t>
  </si>
  <si>
    <t>Cleveland/Cuyahoga County CoC</t>
  </si>
  <si>
    <t>Cuyahoga County</t>
  </si>
  <si>
    <t>Payne Avenue Plus</t>
  </si>
  <si>
    <t>OH0054L5E021811</t>
  </si>
  <si>
    <t>Emerald Development &amp; Economic Network (EDEN), Inc.</t>
  </si>
  <si>
    <t>Permanent Housing for People w/Disabilities</t>
  </si>
  <si>
    <t>OH0057L5E021811</t>
  </si>
  <si>
    <t>TRA 1145 Units- 93</t>
  </si>
  <si>
    <t>OH0060L5E021811</t>
  </si>
  <si>
    <t>Actual Rent</t>
  </si>
  <si>
    <t>Safe Haven 3</t>
  </si>
  <si>
    <t>OH0063L5E021811</t>
  </si>
  <si>
    <t>SH</t>
  </si>
  <si>
    <t>Cogswell Hall, Inc.</t>
  </si>
  <si>
    <t>Cogswell Supportive Housing</t>
  </si>
  <si>
    <t>OH0274L5E021810</t>
  </si>
  <si>
    <t>SRA 2004</t>
  </si>
  <si>
    <t>OH0278L5E021810</t>
  </si>
  <si>
    <t>South Pointe</t>
  </si>
  <si>
    <t>OH0279L5E021810</t>
  </si>
  <si>
    <t>Euclid</t>
  </si>
  <si>
    <t>OH0371L5E021807</t>
  </si>
  <si>
    <t>Permanent Housing for Young Adults</t>
  </si>
  <si>
    <t>OH0409L5E021806</t>
  </si>
  <si>
    <t>SRA 2007 Consolidation</t>
  </si>
  <si>
    <t>OH0441L5E021803</t>
  </si>
  <si>
    <t>Transitional Housing, Inc.</t>
  </si>
  <si>
    <t>PSH/CH 8 Bonus Project</t>
  </si>
  <si>
    <t>OH0463L5E021805</t>
  </si>
  <si>
    <t>8301 Detroit</t>
  </si>
  <si>
    <t>OH0478L5E021804</t>
  </si>
  <si>
    <t>Cuyahoga County Rapid Re-Housing for Families</t>
  </si>
  <si>
    <t>OH0479L5E021804</t>
  </si>
  <si>
    <t>Rapid Rehousing for Families and Singles Bonus FY2015</t>
  </si>
  <si>
    <t>OH0522L5E021803</t>
  </si>
  <si>
    <t>Miles</t>
  </si>
  <si>
    <t>OH0523L5E021803</t>
  </si>
  <si>
    <t>Cuyahoga County Coordinated Entry</t>
  </si>
  <si>
    <t>OH0524L5E021803</t>
  </si>
  <si>
    <t>SSO</t>
  </si>
  <si>
    <t>Cuyahoga County Rapid Re-Housing For Single Adults and Youth</t>
  </si>
  <si>
    <t>OH0525L5E021803</t>
  </si>
  <si>
    <t>2016 Rapid Re-Housing for Single Adults</t>
  </si>
  <si>
    <t>OH0546L5E021802</t>
  </si>
  <si>
    <t>EAX Greenbridge Extension</t>
  </si>
  <si>
    <t>OH0584L5E021801</t>
  </si>
  <si>
    <t>DV Bonus 2018</t>
  </si>
  <si>
    <t>OH0611L5E021800</t>
  </si>
  <si>
    <t>Emerald Alliance XI</t>
  </si>
  <si>
    <t>OH0613L5E021800</t>
  </si>
  <si>
    <t>Community-Based PSH Bonus 2018</t>
  </si>
  <si>
    <t>OH0614L5E021800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</si>
</sst>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5738A-B127-4C0B-AE3D-C0B3A3B1E5C7}">
  <sheetPr codeName="Sheet286">
    <pageSetUpPr fitToPage="1"/>
  </sheetPr>
  <dimension ref="A1:V3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27762915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11492</v>
      </c>
      <c r="G7" s="15">
        <v>76080</v>
      </c>
      <c r="H7" s="15">
        <v>123840</v>
      </c>
      <c r="I7" s="15">
        <v>0</v>
      </c>
      <c r="J7" s="15">
        <v>0</v>
      </c>
      <c r="K7" s="15">
        <v>9851</v>
      </c>
      <c r="L7" s="14" t="s">
        <v>34</v>
      </c>
      <c r="M7" s="16">
        <v>0</v>
      </c>
      <c r="N7" s="16">
        <v>0</v>
      </c>
      <c r="O7" s="16">
        <v>10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9" si="0">SUM(M7:T7)</f>
        <v>10</v>
      </c>
      <c r="V7" s="18">
        <f t="shared" ref="V7:V39" si="1">SUM(F7:K7)</f>
        <v>221263</v>
      </c>
    </row>
    <row r="8" spans="1:22" x14ac:dyDescent="0.4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236640</v>
      </c>
      <c r="H8" s="15">
        <v>457906</v>
      </c>
      <c r="I8" s="15">
        <v>0</v>
      </c>
      <c r="J8" s="15">
        <v>0</v>
      </c>
      <c r="K8" s="15">
        <v>33517</v>
      </c>
      <c r="L8" s="14" t="s">
        <v>34</v>
      </c>
      <c r="M8" s="16">
        <v>0</v>
      </c>
      <c r="N8" s="16">
        <v>0</v>
      </c>
      <c r="O8" s="16">
        <v>27</v>
      </c>
      <c r="P8" s="16">
        <v>2</v>
      </c>
      <c r="Q8" s="16">
        <v>1</v>
      </c>
      <c r="R8" s="16">
        <v>0</v>
      </c>
      <c r="S8" s="16">
        <v>0</v>
      </c>
      <c r="T8" s="16">
        <v>0</v>
      </c>
      <c r="U8" s="17">
        <f t="shared" si="0"/>
        <v>30</v>
      </c>
      <c r="V8" s="18">
        <f t="shared" si="1"/>
        <v>728063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383244</v>
      </c>
      <c r="H9" s="15">
        <v>544709</v>
      </c>
      <c r="I9" s="15">
        <v>0</v>
      </c>
      <c r="J9" s="15">
        <v>2900</v>
      </c>
      <c r="K9" s="15">
        <v>45608</v>
      </c>
      <c r="L9" s="14" t="s">
        <v>34</v>
      </c>
      <c r="M9" s="16">
        <v>0</v>
      </c>
      <c r="N9" s="16">
        <v>1</v>
      </c>
      <c r="O9" s="16">
        <v>13</v>
      </c>
      <c r="P9" s="16">
        <v>13</v>
      </c>
      <c r="Q9" s="16">
        <v>5</v>
      </c>
      <c r="R9" s="16">
        <v>6</v>
      </c>
      <c r="S9" s="16">
        <v>1</v>
      </c>
      <c r="T9" s="16">
        <v>0</v>
      </c>
      <c r="U9" s="17">
        <f t="shared" si="0"/>
        <v>39</v>
      </c>
      <c r="V9" s="18">
        <f t="shared" si="1"/>
        <v>976461</v>
      </c>
    </row>
    <row r="10" spans="1:22" x14ac:dyDescent="0.4">
      <c r="A10" s="13" t="s">
        <v>42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10475916</v>
      </c>
      <c r="H10" s="15">
        <v>0</v>
      </c>
      <c r="I10" s="15">
        <v>0</v>
      </c>
      <c r="J10" s="15">
        <v>35276</v>
      </c>
      <c r="K10" s="15">
        <v>317000</v>
      </c>
      <c r="L10" s="14" t="s">
        <v>47</v>
      </c>
      <c r="M10" s="16">
        <v>0</v>
      </c>
      <c r="N10" s="16">
        <v>1</v>
      </c>
      <c r="O10" s="16">
        <v>436</v>
      </c>
      <c r="P10" s="16">
        <v>357</v>
      </c>
      <c r="Q10" s="16">
        <v>270</v>
      </c>
      <c r="R10" s="16">
        <v>71</v>
      </c>
      <c r="S10" s="16">
        <v>7</v>
      </c>
      <c r="T10" s="16">
        <v>3</v>
      </c>
      <c r="U10" s="17">
        <f t="shared" si="0"/>
        <v>1145</v>
      </c>
      <c r="V10" s="18">
        <f t="shared" si="1"/>
        <v>10828192</v>
      </c>
    </row>
    <row r="11" spans="1:22" x14ac:dyDescent="0.4">
      <c r="A11" s="13" t="s">
        <v>30</v>
      </c>
      <c r="B11" s="13" t="s">
        <v>48</v>
      </c>
      <c r="C11" s="14" t="s">
        <v>49</v>
      </c>
      <c r="D11" s="14">
        <v>2020</v>
      </c>
      <c r="E11" s="14" t="s">
        <v>50</v>
      </c>
      <c r="F11" s="15">
        <v>48672</v>
      </c>
      <c r="G11" s="15">
        <v>0</v>
      </c>
      <c r="H11" s="15">
        <v>141476</v>
      </c>
      <c r="I11" s="15">
        <v>248057</v>
      </c>
      <c r="J11" s="15">
        <v>3600</v>
      </c>
      <c r="K11" s="15">
        <v>22365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464170</v>
      </c>
    </row>
    <row r="12" spans="1:22" x14ac:dyDescent="0.4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0</v>
      </c>
      <c r="H12" s="15">
        <v>20680</v>
      </c>
      <c r="I12" s="15">
        <v>78475</v>
      </c>
      <c r="J12" s="15">
        <v>0</v>
      </c>
      <c r="K12" s="15">
        <v>4564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103719</v>
      </c>
    </row>
    <row r="13" spans="1:22" x14ac:dyDescent="0.4">
      <c r="A13" s="13" t="s">
        <v>42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1505304</v>
      </c>
      <c r="H13" s="15">
        <v>0</v>
      </c>
      <c r="I13" s="15">
        <v>0</v>
      </c>
      <c r="J13" s="15">
        <v>0</v>
      </c>
      <c r="K13" s="15">
        <v>14736</v>
      </c>
      <c r="L13" s="14" t="s">
        <v>34</v>
      </c>
      <c r="M13" s="16">
        <v>0</v>
      </c>
      <c r="N13" s="16">
        <v>182</v>
      </c>
      <c r="O13" s="16">
        <v>46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228</v>
      </c>
      <c r="V13" s="18">
        <f t="shared" si="1"/>
        <v>1520040</v>
      </c>
    </row>
    <row r="14" spans="1:22" x14ac:dyDescent="0.4">
      <c r="A14" s="13" t="s">
        <v>30</v>
      </c>
      <c r="B14" s="13" t="s">
        <v>56</v>
      </c>
      <c r="C14" s="14" t="s">
        <v>57</v>
      </c>
      <c r="D14" s="14">
        <v>2020</v>
      </c>
      <c r="E14" s="14" t="s">
        <v>33</v>
      </c>
      <c r="F14" s="15">
        <v>19105</v>
      </c>
      <c r="G14" s="15">
        <v>357576</v>
      </c>
      <c r="H14" s="15">
        <v>598280</v>
      </c>
      <c r="I14" s="15">
        <v>0</v>
      </c>
      <c r="J14" s="15">
        <v>0</v>
      </c>
      <c r="K14" s="15">
        <v>46170</v>
      </c>
      <c r="L14" s="14" t="s">
        <v>34</v>
      </c>
      <c r="M14" s="16">
        <v>0</v>
      </c>
      <c r="N14" s="16">
        <v>0</v>
      </c>
      <c r="O14" s="16">
        <v>47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47</v>
      </c>
      <c r="V14" s="18">
        <f t="shared" si="1"/>
        <v>1021131</v>
      </c>
    </row>
    <row r="15" spans="1:22" x14ac:dyDescent="0.4">
      <c r="A15" s="13" t="s">
        <v>30</v>
      </c>
      <c r="B15" s="13" t="s">
        <v>58</v>
      </c>
      <c r="C15" s="14" t="s">
        <v>59</v>
      </c>
      <c r="D15" s="14">
        <v>2020</v>
      </c>
      <c r="E15" s="14" t="s">
        <v>33</v>
      </c>
      <c r="F15" s="15">
        <v>0</v>
      </c>
      <c r="G15" s="15">
        <v>1205964</v>
      </c>
      <c r="H15" s="15">
        <v>280474</v>
      </c>
      <c r="I15" s="15">
        <v>0</v>
      </c>
      <c r="J15" s="15">
        <v>0</v>
      </c>
      <c r="K15" s="15">
        <v>70190</v>
      </c>
      <c r="L15" s="14" t="s">
        <v>34</v>
      </c>
      <c r="M15" s="16">
        <v>0</v>
      </c>
      <c r="N15" s="16">
        <v>0</v>
      </c>
      <c r="O15" s="16">
        <v>110</v>
      </c>
      <c r="P15" s="16">
        <v>5</v>
      </c>
      <c r="Q15" s="16">
        <v>26</v>
      </c>
      <c r="R15" s="16">
        <v>0</v>
      </c>
      <c r="S15" s="16">
        <v>0</v>
      </c>
      <c r="T15" s="16">
        <v>0</v>
      </c>
      <c r="U15" s="17">
        <f t="shared" si="0"/>
        <v>141</v>
      </c>
      <c r="V15" s="18">
        <f t="shared" si="1"/>
        <v>1556628</v>
      </c>
    </row>
    <row r="16" spans="1:22" x14ac:dyDescent="0.4">
      <c r="A16" s="13" t="s">
        <v>30</v>
      </c>
      <c r="B16" s="13" t="s">
        <v>60</v>
      </c>
      <c r="C16" s="14" t="s">
        <v>61</v>
      </c>
      <c r="D16" s="14">
        <v>2020</v>
      </c>
      <c r="E16" s="14" t="s">
        <v>33</v>
      </c>
      <c r="F16" s="15">
        <v>15284</v>
      </c>
      <c r="G16" s="15">
        <v>174984</v>
      </c>
      <c r="H16" s="15">
        <v>254381</v>
      </c>
      <c r="I16" s="15">
        <v>0</v>
      </c>
      <c r="J16" s="15">
        <v>0</v>
      </c>
      <c r="K16" s="15">
        <v>21759</v>
      </c>
      <c r="L16" s="14" t="s">
        <v>34</v>
      </c>
      <c r="M16" s="16">
        <v>0</v>
      </c>
      <c r="N16" s="16">
        <v>0</v>
      </c>
      <c r="O16" s="16">
        <v>23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23</v>
      </c>
      <c r="V16" s="18">
        <f t="shared" si="1"/>
        <v>466408</v>
      </c>
    </row>
    <row r="17" spans="1:22" x14ac:dyDescent="0.4">
      <c r="A17" s="13" t="s">
        <v>42</v>
      </c>
      <c r="B17" s="13" t="s">
        <v>62</v>
      </c>
      <c r="C17" s="14" t="s">
        <v>63</v>
      </c>
      <c r="D17" s="14">
        <v>2020</v>
      </c>
      <c r="E17" s="14" t="s">
        <v>33</v>
      </c>
      <c r="F17" s="15">
        <v>0</v>
      </c>
      <c r="G17" s="15">
        <v>1056900</v>
      </c>
      <c r="H17" s="15">
        <v>0</v>
      </c>
      <c r="I17" s="15">
        <v>0</v>
      </c>
      <c r="J17" s="15">
        <v>1129</v>
      </c>
      <c r="K17" s="15">
        <v>29328</v>
      </c>
      <c r="L17" s="14" t="s">
        <v>34</v>
      </c>
      <c r="M17" s="16">
        <v>2</v>
      </c>
      <c r="N17" s="16">
        <v>159</v>
      </c>
      <c r="O17" s="16">
        <v>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166</v>
      </c>
      <c r="V17" s="18">
        <f t="shared" si="1"/>
        <v>1087357</v>
      </c>
    </row>
    <row r="18" spans="1:22" x14ac:dyDescent="0.4">
      <c r="A18" s="13" t="s">
        <v>64</v>
      </c>
      <c r="B18" s="13" t="s">
        <v>65</v>
      </c>
      <c r="C18" s="14" t="s">
        <v>66</v>
      </c>
      <c r="D18" s="14">
        <v>2020</v>
      </c>
      <c r="E18" s="14" t="s">
        <v>33</v>
      </c>
      <c r="F18" s="15">
        <v>0</v>
      </c>
      <c r="G18" s="15">
        <v>92604</v>
      </c>
      <c r="H18" s="15">
        <v>42169</v>
      </c>
      <c r="I18" s="15">
        <v>0</v>
      </c>
      <c r="J18" s="15">
        <v>0</v>
      </c>
      <c r="K18" s="15">
        <v>10180</v>
      </c>
      <c r="L18" s="14" t="s">
        <v>34</v>
      </c>
      <c r="M18" s="16">
        <v>0</v>
      </c>
      <c r="N18" s="16">
        <v>0</v>
      </c>
      <c r="O18" s="16">
        <v>8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8</v>
      </c>
      <c r="V18" s="18">
        <f t="shared" si="1"/>
        <v>144953</v>
      </c>
    </row>
    <row r="19" spans="1:22" x14ac:dyDescent="0.4">
      <c r="A19" s="13" t="s">
        <v>30</v>
      </c>
      <c r="B19" s="13" t="s">
        <v>67</v>
      </c>
      <c r="C19" s="14" t="s">
        <v>68</v>
      </c>
      <c r="D19" s="14">
        <v>2020</v>
      </c>
      <c r="E19" s="14" t="s">
        <v>33</v>
      </c>
      <c r="F19" s="15">
        <v>0</v>
      </c>
      <c r="G19" s="15">
        <v>332604</v>
      </c>
      <c r="H19" s="15">
        <v>590670</v>
      </c>
      <c r="I19" s="15">
        <v>0</v>
      </c>
      <c r="J19" s="15">
        <v>0</v>
      </c>
      <c r="K19" s="15">
        <v>44600</v>
      </c>
      <c r="L19" s="14" t="s">
        <v>34</v>
      </c>
      <c r="M19" s="16">
        <v>0</v>
      </c>
      <c r="N19" s="16">
        <v>0</v>
      </c>
      <c r="O19" s="16">
        <v>6</v>
      </c>
      <c r="P19" s="16">
        <v>0</v>
      </c>
      <c r="Q19" s="16">
        <v>20</v>
      </c>
      <c r="R19" s="16">
        <v>3</v>
      </c>
      <c r="S19" s="16">
        <v>0</v>
      </c>
      <c r="T19" s="16">
        <v>0</v>
      </c>
      <c r="U19" s="17">
        <f t="shared" si="0"/>
        <v>29</v>
      </c>
      <c r="V19" s="18">
        <f t="shared" si="1"/>
        <v>967874</v>
      </c>
    </row>
    <row r="20" spans="1:22" x14ac:dyDescent="0.4">
      <c r="A20" s="13" t="s">
        <v>39</v>
      </c>
      <c r="B20" s="13" t="s">
        <v>69</v>
      </c>
      <c r="C20" s="14" t="s">
        <v>70</v>
      </c>
      <c r="D20" s="14">
        <v>2020</v>
      </c>
      <c r="E20" s="14" t="s">
        <v>33</v>
      </c>
      <c r="F20" s="15">
        <v>0</v>
      </c>
      <c r="G20" s="15">
        <v>37680</v>
      </c>
      <c r="H20" s="15">
        <v>420843</v>
      </c>
      <c r="I20" s="15">
        <v>0</v>
      </c>
      <c r="J20" s="15">
        <v>6796</v>
      </c>
      <c r="K20" s="15">
        <v>23585</v>
      </c>
      <c r="L20" s="14" t="s">
        <v>34</v>
      </c>
      <c r="M20" s="16">
        <v>0</v>
      </c>
      <c r="N20" s="16">
        <v>0</v>
      </c>
      <c r="O20" s="16">
        <v>0</v>
      </c>
      <c r="P20" s="16">
        <v>4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4</v>
      </c>
      <c r="V20" s="18">
        <f t="shared" si="1"/>
        <v>488904</v>
      </c>
    </row>
    <row r="21" spans="1:22" x14ac:dyDescent="0.4">
      <c r="A21" s="13" t="s">
        <v>42</v>
      </c>
      <c r="B21" s="13" t="s">
        <v>71</v>
      </c>
      <c r="C21" s="14" t="s">
        <v>72</v>
      </c>
      <c r="D21" s="14">
        <v>2020</v>
      </c>
      <c r="E21" s="14" t="s">
        <v>33</v>
      </c>
      <c r="F21" s="15">
        <v>0</v>
      </c>
      <c r="G21" s="15">
        <v>824964</v>
      </c>
      <c r="H21" s="15">
        <v>310741</v>
      </c>
      <c r="I21" s="15">
        <v>0</v>
      </c>
      <c r="J21" s="15">
        <v>20350</v>
      </c>
      <c r="K21" s="15">
        <v>77067</v>
      </c>
      <c r="L21" s="14" t="s">
        <v>34</v>
      </c>
      <c r="M21" s="16">
        <v>0</v>
      </c>
      <c r="N21" s="16">
        <v>0</v>
      </c>
      <c r="O21" s="16">
        <v>90</v>
      </c>
      <c r="P21" s="16">
        <v>7</v>
      </c>
      <c r="Q21" s="16">
        <v>6</v>
      </c>
      <c r="R21" s="16">
        <v>0</v>
      </c>
      <c r="S21" s="16">
        <v>0</v>
      </c>
      <c r="T21" s="16">
        <v>0</v>
      </c>
      <c r="U21" s="17">
        <f t="shared" si="0"/>
        <v>103</v>
      </c>
      <c r="V21" s="18">
        <f t="shared" si="1"/>
        <v>1233122</v>
      </c>
    </row>
    <row r="22" spans="1:22" x14ac:dyDescent="0.4">
      <c r="A22" s="13" t="s">
        <v>30</v>
      </c>
      <c r="B22" s="13" t="s">
        <v>73</v>
      </c>
      <c r="C22" s="14" t="s">
        <v>74</v>
      </c>
      <c r="D22" s="14">
        <v>2020</v>
      </c>
      <c r="E22" s="14" t="s">
        <v>33</v>
      </c>
      <c r="F22" s="15">
        <v>0</v>
      </c>
      <c r="G22" s="15">
        <v>428160</v>
      </c>
      <c r="H22" s="15">
        <v>298354</v>
      </c>
      <c r="I22" s="15">
        <v>0</v>
      </c>
      <c r="J22" s="15">
        <v>0</v>
      </c>
      <c r="K22" s="15">
        <v>35528</v>
      </c>
      <c r="L22" s="14" t="s">
        <v>34</v>
      </c>
      <c r="M22" s="16">
        <v>0</v>
      </c>
      <c r="N22" s="16">
        <v>0</v>
      </c>
      <c r="O22" s="16">
        <v>40</v>
      </c>
      <c r="P22" s="16">
        <v>0</v>
      </c>
      <c r="Q22" s="16">
        <v>10</v>
      </c>
      <c r="R22" s="16">
        <v>0</v>
      </c>
      <c r="S22" s="16">
        <v>0</v>
      </c>
      <c r="T22" s="16">
        <v>0</v>
      </c>
      <c r="U22" s="17">
        <f t="shared" si="0"/>
        <v>50</v>
      </c>
      <c r="V22" s="18">
        <f t="shared" si="1"/>
        <v>762042</v>
      </c>
    </row>
    <row r="23" spans="1:22" x14ac:dyDescent="0.4">
      <c r="A23" s="13" t="s">
        <v>39</v>
      </c>
      <c r="B23" s="13" t="s">
        <v>75</v>
      </c>
      <c r="C23" s="14" t="s">
        <v>76</v>
      </c>
      <c r="D23" s="14">
        <v>2020</v>
      </c>
      <c r="E23" s="14" t="s">
        <v>77</v>
      </c>
      <c r="F23" s="15">
        <v>0</v>
      </c>
      <c r="G23" s="15">
        <v>0</v>
      </c>
      <c r="H23" s="15">
        <v>475000</v>
      </c>
      <c r="I23" s="15">
        <v>0</v>
      </c>
      <c r="J23" s="15">
        <v>0</v>
      </c>
      <c r="K23" s="15">
        <v>25000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500000</v>
      </c>
    </row>
    <row r="24" spans="1:22" x14ac:dyDescent="0.4">
      <c r="A24" s="13" t="s">
        <v>39</v>
      </c>
      <c r="B24" s="13" t="s">
        <v>78</v>
      </c>
      <c r="C24" s="14" t="s">
        <v>79</v>
      </c>
      <c r="D24" s="14">
        <v>2020</v>
      </c>
      <c r="E24" s="14" t="s">
        <v>33</v>
      </c>
      <c r="F24" s="15">
        <v>0</v>
      </c>
      <c r="G24" s="15">
        <v>494520</v>
      </c>
      <c r="H24" s="15">
        <v>191644</v>
      </c>
      <c r="I24" s="15">
        <v>0</v>
      </c>
      <c r="J24" s="15">
        <v>10973</v>
      </c>
      <c r="K24" s="15">
        <v>35418</v>
      </c>
      <c r="L24" s="14" t="s">
        <v>34</v>
      </c>
      <c r="M24" s="16">
        <v>0</v>
      </c>
      <c r="N24" s="16">
        <v>0</v>
      </c>
      <c r="O24" s="16">
        <v>65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65</v>
      </c>
      <c r="V24" s="18">
        <f t="shared" si="1"/>
        <v>732555</v>
      </c>
    </row>
    <row r="25" spans="1:22" x14ac:dyDescent="0.4">
      <c r="A25" s="13" t="s">
        <v>39</v>
      </c>
      <c r="B25" s="13" t="s">
        <v>80</v>
      </c>
      <c r="C25" s="14" t="s">
        <v>81</v>
      </c>
      <c r="D25" s="14">
        <v>2020</v>
      </c>
      <c r="E25" s="14" t="s">
        <v>33</v>
      </c>
      <c r="F25" s="15">
        <v>0</v>
      </c>
      <c r="G25" s="15">
        <v>38040</v>
      </c>
      <c r="H25" s="15">
        <v>474014</v>
      </c>
      <c r="I25" s="15">
        <v>0</v>
      </c>
      <c r="J25" s="15">
        <v>0</v>
      </c>
      <c r="K25" s="15">
        <v>26887</v>
      </c>
      <c r="L25" s="14" t="s">
        <v>34</v>
      </c>
      <c r="M25" s="16">
        <v>0</v>
      </c>
      <c r="N25" s="16">
        <v>0</v>
      </c>
      <c r="O25" s="16">
        <v>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5</v>
      </c>
      <c r="V25" s="18">
        <f t="shared" si="1"/>
        <v>538941</v>
      </c>
    </row>
    <row r="26" spans="1:22" x14ac:dyDescent="0.4">
      <c r="A26" s="13" t="s">
        <v>42</v>
      </c>
      <c r="B26" s="13" t="s">
        <v>82</v>
      </c>
      <c r="C26" s="14" t="s">
        <v>83</v>
      </c>
      <c r="D26" s="14">
        <v>2020</v>
      </c>
      <c r="E26" s="14" t="s">
        <v>33</v>
      </c>
      <c r="F26" s="15">
        <v>0</v>
      </c>
      <c r="G26" s="15">
        <v>751632</v>
      </c>
      <c r="H26" s="15">
        <v>247000</v>
      </c>
      <c r="I26" s="15">
        <v>0</v>
      </c>
      <c r="J26" s="15">
        <v>1875</v>
      </c>
      <c r="K26" s="15">
        <v>78271</v>
      </c>
      <c r="L26" s="14" t="s">
        <v>34</v>
      </c>
      <c r="M26" s="16">
        <v>0</v>
      </c>
      <c r="N26" s="16">
        <v>0</v>
      </c>
      <c r="O26" s="16">
        <v>86</v>
      </c>
      <c r="P26" s="16">
        <v>5</v>
      </c>
      <c r="Q26" s="16">
        <v>3</v>
      </c>
      <c r="R26" s="16">
        <v>1</v>
      </c>
      <c r="S26" s="16">
        <v>0</v>
      </c>
      <c r="T26" s="16">
        <v>0</v>
      </c>
      <c r="U26" s="17">
        <f t="shared" si="0"/>
        <v>95</v>
      </c>
      <c r="V26" s="18">
        <f t="shared" si="1"/>
        <v>1078778</v>
      </c>
    </row>
    <row r="27" spans="1:22" x14ac:dyDescent="0.4">
      <c r="A27" s="13" t="s">
        <v>42</v>
      </c>
      <c r="B27" s="13" t="s">
        <v>84</v>
      </c>
      <c r="C27" s="14" t="s">
        <v>85</v>
      </c>
      <c r="D27" s="14">
        <v>2020</v>
      </c>
      <c r="E27" s="14" t="s">
        <v>33</v>
      </c>
      <c r="F27" s="15">
        <v>0</v>
      </c>
      <c r="G27" s="15">
        <v>773364</v>
      </c>
      <c r="H27" s="15">
        <v>319482</v>
      </c>
      <c r="I27" s="15">
        <v>0</v>
      </c>
      <c r="J27" s="15">
        <v>8220</v>
      </c>
      <c r="K27" s="15">
        <v>88950</v>
      </c>
      <c r="L27" s="14" t="s">
        <v>34</v>
      </c>
      <c r="M27" s="16">
        <v>0</v>
      </c>
      <c r="N27" s="16">
        <v>1</v>
      </c>
      <c r="O27" s="16">
        <v>29</v>
      </c>
      <c r="P27" s="16">
        <v>26</v>
      </c>
      <c r="Q27" s="16">
        <v>18</v>
      </c>
      <c r="R27" s="16">
        <v>6</v>
      </c>
      <c r="S27" s="16">
        <v>0</v>
      </c>
      <c r="T27" s="16">
        <v>0</v>
      </c>
      <c r="U27" s="17">
        <f t="shared" si="0"/>
        <v>80</v>
      </c>
      <c r="V27" s="18">
        <f t="shared" si="1"/>
        <v>1190016</v>
      </c>
    </row>
    <row r="28" spans="1:22" x14ac:dyDescent="0.4">
      <c r="A28" s="13" t="s">
        <v>30</v>
      </c>
      <c r="B28" s="13" t="s">
        <v>86</v>
      </c>
      <c r="C28" s="14" t="s">
        <v>87</v>
      </c>
      <c r="D28" s="14">
        <v>2020</v>
      </c>
      <c r="E28" s="14" t="s">
        <v>33</v>
      </c>
      <c r="F28" s="15">
        <v>0</v>
      </c>
      <c r="G28" s="15">
        <v>540168</v>
      </c>
      <c r="H28" s="15">
        <v>106671</v>
      </c>
      <c r="I28" s="15">
        <v>0</v>
      </c>
      <c r="J28" s="15">
        <v>0</v>
      </c>
      <c r="K28" s="15">
        <v>45279</v>
      </c>
      <c r="L28" s="14" t="s">
        <v>34</v>
      </c>
      <c r="M28" s="16">
        <v>0</v>
      </c>
      <c r="N28" s="16">
        <v>0</v>
      </c>
      <c r="O28" s="16">
        <v>71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71</v>
      </c>
      <c r="V28" s="18">
        <f t="shared" si="1"/>
        <v>692118</v>
      </c>
    </row>
    <row r="29" spans="1:22" x14ac:dyDescent="0.4">
      <c r="A29" s="13" t="s">
        <v>42</v>
      </c>
      <c r="B29" s="13" t="s">
        <v>88</v>
      </c>
      <c r="C29" s="14" t="s">
        <v>89</v>
      </c>
      <c r="D29" s="14">
        <v>2020</v>
      </c>
      <c r="E29" s="14" t="s">
        <v>33</v>
      </c>
      <c r="F29" s="15">
        <v>0</v>
      </c>
      <c r="G29" s="15">
        <v>352068</v>
      </c>
      <c r="H29" s="15">
        <v>75289</v>
      </c>
      <c r="I29" s="15">
        <v>0</v>
      </c>
      <c r="J29" s="15">
        <v>3914</v>
      </c>
      <c r="K29" s="15">
        <v>28909</v>
      </c>
      <c r="L29" s="14" t="s">
        <v>34</v>
      </c>
      <c r="M29" s="16">
        <v>0</v>
      </c>
      <c r="N29" s="16">
        <v>0</v>
      </c>
      <c r="O29" s="16">
        <v>15</v>
      </c>
      <c r="P29" s="16">
        <v>4</v>
      </c>
      <c r="Q29" s="16">
        <v>13</v>
      </c>
      <c r="R29" s="16">
        <v>3</v>
      </c>
      <c r="S29" s="16">
        <v>0</v>
      </c>
      <c r="T29" s="16">
        <v>0</v>
      </c>
      <c r="U29" s="17">
        <f t="shared" si="0"/>
        <v>35</v>
      </c>
      <c r="V29" s="18">
        <f t="shared" si="1"/>
        <v>460180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4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4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4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4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</sheetData>
  <autoFilter ref="A6:V6" xr:uid="{7F86C6CB-7735-41DE-B0C3-EFE425E701F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9">
    <cfRule type="cellIs" dxfId="3" priority="3" operator="lessThan">
      <formula>0</formula>
    </cfRule>
  </conditionalFormatting>
  <conditionalFormatting sqref="V7:V39">
    <cfRule type="expression" dxfId="2" priority="4">
      <formula>$V$7&lt;0</formula>
    </cfRule>
  </conditionalFormatting>
  <conditionalFormatting sqref="D7:D39">
    <cfRule type="expression" dxfId="1" priority="2">
      <formula>OR($D7&gt;2020,AND($D7&lt;2020,$D7&lt;&gt;""))</formula>
    </cfRule>
  </conditionalFormatting>
  <conditionalFormatting sqref="C7:C39">
    <cfRule type="expression" dxfId="0" priority="5">
      <formula>(#REF!&gt;1)</formula>
    </cfRule>
  </conditionalFormatting>
  <dataValidations count="1">
    <dataValidation allowBlank="1" showErrorMessage="1" sqref="A6:V6" xr:uid="{D0D3C4DF-DF19-4517-8DEB-9D6A5A90468B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2019-03-04T18:41:36Z</dcterms:created>
  <dcterms:modified xsi:type="dcterms:W3CDTF">2019-04-02T19:34:06Z</dcterms:modified>
</cp:coreProperties>
</file>