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ropbox\Work\2017 GIW\SAVE GIWs HERE (To Reflect Change Form Updates) - 6.8.2017\NY-6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GIW'!$A$1:$V$25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17" i="1"/>
  <c r="V17" i="1"/>
  <c r="U20" i="1" l="1"/>
  <c r="V20" i="1"/>
  <c r="V22" i="1" l="1"/>
  <c r="V19" i="1"/>
  <c r="V25" i="1" l="1"/>
  <c r="V24" i="1"/>
  <c r="V23" i="1"/>
  <c r="V21" i="1"/>
  <c r="V18" i="1"/>
  <c r="U25" i="1"/>
  <c r="U24" i="1"/>
  <c r="U23" i="1"/>
  <c r="U22" i="1"/>
  <c r="U21" i="1"/>
  <c r="U19" i="1"/>
  <c r="U18" i="1"/>
  <c r="H3" i="1" l="1"/>
</calcChain>
</file>

<file path=xl/sharedStrings.xml><?xml version="1.0" encoding="utf-8"?>
<sst xmlns="http://schemas.openxmlformats.org/spreadsheetml/2006/main" count="84" uniqueCount="62">
  <si>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</si>
  <si>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</si>
  <si>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</si>
  <si>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</si>
  <si>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</si>
  <si>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</si>
  <si>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</si>
  <si>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</si>
  <si>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</si>
  <si>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</si>
  <si>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</si>
  <si>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</si>
  <si>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</si>
  <si>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</si>
  <si>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</si>
  <si>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</si>
  <si>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</si>
  <si>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</si>
  <si>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</si>
  <si>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</si>
  <si>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</si>
  <si>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</si>
  <si>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</si>
  <si>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</si>
  <si>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</si>
  <si>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</si>
  <si>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</si>
  <si>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</si>
  <si>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</si>
  <si>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</si>
  <si>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</si>
  <si>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</si>
  <si>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/>
  </si>
  <si>
    <t>TH</t>
  </si>
  <si>
    <t>Corporation for AIDS Research, Education and Services, Inc.</t>
  </si>
  <si>
    <t>Gateway Community Industries, Inc.</t>
  </si>
  <si>
    <t>PEOPLe, Inc.</t>
  </si>
  <si>
    <t>Ulster CoC HMIS (2016)</t>
  </si>
  <si>
    <t>NY0540L2T081608</t>
  </si>
  <si>
    <t>NY-608</t>
  </si>
  <si>
    <t>Kingston/Ulster County CoC</t>
  </si>
  <si>
    <t>RUPCO</t>
  </si>
  <si>
    <t>Family of Woodstock, Inc.</t>
  </si>
  <si>
    <t>HUD MidWay FY2016</t>
  </si>
  <si>
    <t>NY0541L2T081609</t>
  </si>
  <si>
    <t>Rehabilitation Support Services, Inc</t>
  </si>
  <si>
    <t>OASAS Shelter Plus Care 2016</t>
  </si>
  <si>
    <t>NY0542L2T081609</t>
  </si>
  <si>
    <t>WWC FY 2016- Renewal</t>
  </si>
  <si>
    <t>NY0543L2T081609</t>
  </si>
  <si>
    <t>HUD S&amp;C Families FY2016</t>
  </si>
  <si>
    <t>NY0646L2T081608</t>
  </si>
  <si>
    <t>HUD SHP Families FY2016</t>
  </si>
  <si>
    <t>NY0647L2T081608</t>
  </si>
  <si>
    <t>HUD S&amp;C SRO FY2016</t>
  </si>
  <si>
    <t>NY0755L2T081607</t>
  </si>
  <si>
    <t>PEOPLe Home Again Project FY16</t>
  </si>
  <si>
    <t>NY0795L2T081605</t>
  </si>
  <si>
    <t>HUD SHP Families #2 FY2016</t>
  </si>
  <si>
    <t>NY0868L2T081604</t>
  </si>
  <si>
    <t>Rapid Re-Housing for Domestic Violence Survivors</t>
  </si>
  <si>
    <t>NY1128L2T081600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</si>
</sst>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39</v>
      </c>
      <c r="C1" s="30"/>
      <c r="D1" s="30"/>
      <c r="E1" s="31" t="s">
        <v>13</v>
      </c>
      <c r="F1" s="32"/>
      <c r="G1" s="33"/>
      <c r="H1" s="27" t="s">
        <v>41</v>
      </c>
      <c r="I1" s="28"/>
      <c r="J1" s="29"/>
    </row>
    <row r="2" spans="1:22" ht="35.1" customHeight="1" x14ac:dyDescent="0.4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1132736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34</v>
      </c>
      <c r="B7" s="3" t="s">
        <v>37</v>
      </c>
      <c r="C7" s="4" t="s">
        <v>38</v>
      </c>
      <c r="D7" s="4">
        <v>2018</v>
      </c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67000</v>
      </c>
      <c r="K7" s="16">
        <v>3350</v>
      </c>
      <c r="L7" s="4" t="s">
        <v>32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16" si="0">SUM(M7:T7)</f>
        <v>0</v>
      </c>
      <c r="V7" s="2">
        <f t="shared" ref="V7:V16" si="1">SUM(F7:K7)</f>
        <v>70350</v>
      </c>
    </row>
    <row r="8" spans="1:22" customFormat="1" x14ac:dyDescent="0.45">
      <c r="A8" s="3" t="s">
        <v>42</v>
      </c>
      <c r="B8" s="3" t="s">
        <v>43</v>
      </c>
      <c r="C8" s="4" t="s">
        <v>44</v>
      </c>
      <c r="D8" s="4">
        <v>2018</v>
      </c>
      <c r="E8" s="4" t="s">
        <v>33</v>
      </c>
      <c r="F8" s="16">
        <v>0</v>
      </c>
      <c r="G8" s="16">
        <v>0</v>
      </c>
      <c r="H8" s="16">
        <v>67220</v>
      </c>
      <c r="I8" s="16">
        <v>20082</v>
      </c>
      <c r="J8" s="16">
        <v>0</v>
      </c>
      <c r="K8" s="16">
        <v>4365</v>
      </c>
      <c r="L8" s="4" t="s">
        <v>32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91667</v>
      </c>
    </row>
    <row r="9" spans="1:22" customFormat="1" x14ac:dyDescent="0.45">
      <c r="A9" s="3" t="s">
        <v>45</v>
      </c>
      <c r="B9" s="3" t="s">
        <v>46</v>
      </c>
      <c r="C9" s="4" t="s">
        <v>47</v>
      </c>
      <c r="D9" s="4">
        <v>2018</v>
      </c>
      <c r="E9" s="4" t="s">
        <v>30</v>
      </c>
      <c r="F9" s="16">
        <v>0</v>
      </c>
      <c r="G9" s="16">
        <v>160464</v>
      </c>
      <c r="H9" s="16">
        <v>0</v>
      </c>
      <c r="I9" s="16">
        <v>0</v>
      </c>
      <c r="J9" s="16">
        <v>0</v>
      </c>
      <c r="K9" s="16">
        <v>10340</v>
      </c>
      <c r="L9" s="4" t="s">
        <v>31</v>
      </c>
      <c r="M9" s="17">
        <v>0</v>
      </c>
      <c r="N9" s="17">
        <v>8</v>
      </c>
      <c r="O9" s="17">
        <v>6</v>
      </c>
      <c r="P9" s="17">
        <v>2</v>
      </c>
      <c r="Q9" s="17">
        <v>0</v>
      </c>
      <c r="R9" s="17">
        <v>0</v>
      </c>
      <c r="S9" s="17">
        <v>0</v>
      </c>
      <c r="T9" s="17">
        <v>0</v>
      </c>
      <c r="U9" s="1">
        <f t="shared" si="0"/>
        <v>16</v>
      </c>
      <c r="V9" s="2">
        <f t="shared" si="1"/>
        <v>170804</v>
      </c>
    </row>
    <row r="10" spans="1:22" customFormat="1" x14ac:dyDescent="0.45">
      <c r="A10" s="3" t="s">
        <v>35</v>
      </c>
      <c r="B10" s="3" t="s">
        <v>48</v>
      </c>
      <c r="C10" s="4" t="s">
        <v>49</v>
      </c>
      <c r="D10" s="4">
        <v>2018</v>
      </c>
      <c r="E10" s="4" t="s">
        <v>30</v>
      </c>
      <c r="F10" s="16">
        <v>33993</v>
      </c>
      <c r="G10" s="16">
        <v>0</v>
      </c>
      <c r="H10" s="16">
        <v>8169</v>
      </c>
      <c r="I10" s="16">
        <v>2815</v>
      </c>
      <c r="J10" s="16">
        <v>0</v>
      </c>
      <c r="K10" s="16">
        <v>1914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46891</v>
      </c>
    </row>
    <row r="11" spans="1:22" customFormat="1" x14ac:dyDescent="0.45">
      <c r="A11" s="3" t="s">
        <v>42</v>
      </c>
      <c r="B11" s="3" t="s">
        <v>50</v>
      </c>
      <c r="C11" s="4" t="s">
        <v>51</v>
      </c>
      <c r="D11" s="4">
        <v>2018</v>
      </c>
      <c r="E11" s="4" t="s">
        <v>30</v>
      </c>
      <c r="F11" s="16">
        <v>0</v>
      </c>
      <c r="G11" s="16">
        <v>128484</v>
      </c>
      <c r="H11" s="16">
        <v>0</v>
      </c>
      <c r="I11" s="16">
        <v>0</v>
      </c>
      <c r="J11" s="16">
        <v>0</v>
      </c>
      <c r="K11" s="16">
        <v>11764</v>
      </c>
      <c r="L11" s="4" t="s">
        <v>31</v>
      </c>
      <c r="M11" s="17">
        <v>0</v>
      </c>
      <c r="N11" s="17">
        <v>0</v>
      </c>
      <c r="O11" s="17">
        <v>3</v>
      </c>
      <c r="P11" s="17">
        <v>3</v>
      </c>
      <c r="Q11" s="17">
        <v>2</v>
      </c>
      <c r="R11" s="17">
        <v>1</v>
      </c>
      <c r="S11" s="17">
        <v>0</v>
      </c>
      <c r="T11" s="17">
        <v>0</v>
      </c>
      <c r="U11" s="1">
        <f t="shared" si="0"/>
        <v>9</v>
      </c>
      <c r="V11" s="2">
        <f t="shared" si="1"/>
        <v>140248</v>
      </c>
    </row>
    <row r="12" spans="1:22" customFormat="1" x14ac:dyDescent="0.45">
      <c r="A12" s="3" t="s">
        <v>42</v>
      </c>
      <c r="B12" s="3" t="s">
        <v>52</v>
      </c>
      <c r="C12" s="4" t="s">
        <v>53</v>
      </c>
      <c r="D12" s="4">
        <v>2018</v>
      </c>
      <c r="E12" s="4" t="s">
        <v>30</v>
      </c>
      <c r="F12" s="16">
        <v>75054</v>
      </c>
      <c r="G12" s="16">
        <v>0</v>
      </c>
      <c r="H12" s="16">
        <v>2560</v>
      </c>
      <c r="I12" s="16">
        <v>0</v>
      </c>
      <c r="J12" s="16">
        <v>0</v>
      </c>
      <c r="K12" s="16">
        <v>3302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>
        <v>0</v>
      </c>
      <c r="U12" s="1">
        <f t="shared" si="0"/>
        <v>0</v>
      </c>
      <c r="V12" s="2">
        <f t="shared" si="1"/>
        <v>80916</v>
      </c>
    </row>
    <row r="13" spans="1:22" customFormat="1" x14ac:dyDescent="0.45">
      <c r="A13" s="3" t="s">
        <v>42</v>
      </c>
      <c r="B13" s="3" t="s">
        <v>54</v>
      </c>
      <c r="C13" s="4" t="s">
        <v>55</v>
      </c>
      <c r="D13" s="4">
        <v>2018</v>
      </c>
      <c r="E13" s="4" t="s">
        <v>30</v>
      </c>
      <c r="F13" s="16">
        <v>0</v>
      </c>
      <c r="G13" s="16">
        <v>301248</v>
      </c>
      <c r="H13" s="16">
        <v>0</v>
      </c>
      <c r="I13" s="16">
        <v>0</v>
      </c>
      <c r="J13" s="16">
        <v>0</v>
      </c>
      <c r="K13" s="16">
        <v>19477</v>
      </c>
      <c r="L13" s="4" t="s">
        <v>31</v>
      </c>
      <c r="M13" s="17">
        <v>0</v>
      </c>
      <c r="N13" s="17">
        <v>24</v>
      </c>
      <c r="O13" s="17">
        <v>9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>
        <f t="shared" si="0"/>
        <v>33</v>
      </c>
      <c r="V13" s="2">
        <f t="shared" si="1"/>
        <v>320725</v>
      </c>
    </row>
    <row r="14" spans="1:22" customFormat="1" x14ac:dyDescent="0.45">
      <c r="A14" s="3" t="s">
        <v>36</v>
      </c>
      <c r="B14" s="3" t="s">
        <v>56</v>
      </c>
      <c r="C14" s="4" t="s">
        <v>57</v>
      </c>
      <c r="D14" s="4">
        <v>2018</v>
      </c>
      <c r="E14" s="4" t="s">
        <v>30</v>
      </c>
      <c r="F14" s="16">
        <v>48127</v>
      </c>
      <c r="G14" s="16">
        <v>0</v>
      </c>
      <c r="H14" s="16">
        <v>11674</v>
      </c>
      <c r="I14" s="16">
        <v>3242</v>
      </c>
      <c r="J14" s="16">
        <v>0</v>
      </c>
      <c r="K14" s="16">
        <v>2555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65598</v>
      </c>
    </row>
    <row r="15" spans="1:22" customFormat="1" x14ac:dyDescent="0.45">
      <c r="A15" s="3" t="s">
        <v>42</v>
      </c>
      <c r="B15" s="3" t="s">
        <v>58</v>
      </c>
      <c r="C15" s="4" t="s">
        <v>59</v>
      </c>
      <c r="D15" s="4">
        <v>2018</v>
      </c>
      <c r="E15" s="4" t="s">
        <v>30</v>
      </c>
      <c r="F15" s="16">
        <v>52587</v>
      </c>
      <c r="G15" s="16">
        <v>0</v>
      </c>
      <c r="H15" s="16">
        <v>9249</v>
      </c>
      <c r="I15" s="16">
        <v>0</v>
      </c>
      <c r="J15" s="16">
        <v>0</v>
      </c>
      <c r="K15" s="16">
        <v>4050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>
        <v>0</v>
      </c>
      <c r="U15" s="1">
        <f t="shared" si="0"/>
        <v>0</v>
      </c>
      <c r="V15" s="2">
        <f t="shared" si="1"/>
        <v>65886</v>
      </c>
    </row>
    <row r="16" spans="1:22" customFormat="1" x14ac:dyDescent="0.45">
      <c r="A16" s="3" t="s">
        <v>42</v>
      </c>
      <c r="B16" s="3" t="s">
        <v>60</v>
      </c>
      <c r="C16" s="4" t="s">
        <v>61</v>
      </c>
      <c r="D16" s="4">
        <v>2018</v>
      </c>
      <c r="E16" s="4" t="s">
        <v>30</v>
      </c>
      <c r="F16" s="16">
        <v>0</v>
      </c>
      <c r="G16" s="16">
        <v>64212</v>
      </c>
      <c r="H16" s="16">
        <v>12142</v>
      </c>
      <c r="I16" s="16">
        <v>0</v>
      </c>
      <c r="J16" s="16">
        <v>0</v>
      </c>
      <c r="K16" s="16">
        <v>3297</v>
      </c>
      <c r="L16" s="4" t="s">
        <v>31</v>
      </c>
      <c r="M16" s="17">
        <v>0</v>
      </c>
      <c r="N16" s="17">
        <v>0</v>
      </c>
      <c r="O16" s="17">
        <v>3</v>
      </c>
      <c r="P16" s="17">
        <v>1</v>
      </c>
      <c r="Q16" s="17">
        <v>1</v>
      </c>
      <c r="R16" s="17">
        <v>0</v>
      </c>
      <c r="S16" s="17">
        <v>0</v>
      </c>
      <c r="T16" s="17">
        <v>0</v>
      </c>
      <c r="U16" s="1">
        <f t="shared" si="0"/>
        <v>5</v>
      </c>
      <c r="V16" s="2">
        <f t="shared" si="1"/>
        <v>79651</v>
      </c>
    </row>
    <row r="17" spans="1:22" x14ac:dyDescent="0.4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>SUM(M17:T17)</f>
        <v>0</v>
      </c>
      <c r="V17" s="2">
        <f t="shared" ref="V17:V25" si="2">SUM(F17:K17)</f>
        <v>0</v>
      </c>
    </row>
    <row r="18" spans="1:22" x14ac:dyDescent="0.4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ref="U18:U25" si="3">SUM(M18:T18)</f>
        <v>0</v>
      </c>
      <c r="V18" s="2">
        <f t="shared" si="2"/>
        <v>0</v>
      </c>
    </row>
    <row r="19" spans="1:22" x14ac:dyDescent="0.4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3"/>
        <v>0</v>
      </c>
      <c r="V19" s="2">
        <f t="shared" si="2"/>
        <v>0</v>
      </c>
    </row>
    <row r="20" spans="1:22" x14ac:dyDescent="0.4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3"/>
        <v>0</v>
      </c>
      <c r="V20" s="2">
        <f t="shared" si="2"/>
        <v>0</v>
      </c>
    </row>
    <row r="21" spans="1:22" x14ac:dyDescent="0.4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3"/>
        <v>0</v>
      </c>
      <c r="V21" s="2">
        <f t="shared" si="2"/>
        <v>0</v>
      </c>
    </row>
    <row r="22" spans="1:22" x14ac:dyDescent="0.4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3"/>
        <v>0</v>
      </c>
      <c r="V22" s="2">
        <f t="shared" si="2"/>
        <v>0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3"/>
        <v>0</v>
      </c>
      <c r="V23" s="2">
        <f t="shared" si="2"/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3"/>
        <v>0</v>
      </c>
      <c r="V24" s="2">
        <f t="shared" si="2"/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3"/>
        <v>0</v>
      </c>
      <c r="V25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17:D25">
    <cfRule type="expression" dxfId="7" priority="13">
      <formula>OR($D17&gt;2018,AND($D17&lt;2018,$D17&lt;&gt;""))</formula>
    </cfRule>
  </conditionalFormatting>
  <conditionalFormatting sqref="V17">
    <cfRule type="expression" dxfId="6" priority="10">
      <formula>$V$17&lt;0</formula>
    </cfRule>
  </conditionalFormatting>
  <conditionalFormatting sqref="V17">
    <cfRule type="cellIs" dxfId="5" priority="9" operator="lessThan">
      <formula>0</formula>
    </cfRule>
  </conditionalFormatting>
  <conditionalFormatting sqref="V18:V25">
    <cfRule type="expression" dxfId="4" priority="6">
      <formula>$V$17&lt;0</formula>
    </cfRule>
  </conditionalFormatting>
  <conditionalFormatting sqref="V18:V25">
    <cfRule type="cellIs" dxfId="3" priority="5" operator="lessThan">
      <formula>0</formula>
    </cfRule>
  </conditionalFormatting>
  <conditionalFormatting sqref="V7:V16">
    <cfRule type="cellIs" dxfId="2" priority="2" operator="lessThan">
      <formula>0</formula>
    </cfRule>
  </conditionalFormatting>
  <conditionalFormatting sqref="V7:V16">
    <cfRule type="expression" dxfId="1" priority="3">
      <formula>$V$7&lt;0</formula>
    </cfRule>
  </conditionalFormatting>
  <conditionalFormatting sqref="D7:D16">
    <cfRule type="expression" dxfId="0" priority="1">
      <formula>OR($D7&gt;2018,AND($D7&lt;2018,$D7&lt;&gt;""))</formula>
    </cfRule>
  </conditionalFormatting>
  <dataValidations count="3">
    <dataValidation allowBlank="1" showErrorMessage="1" sqref="A6:V6"/>
    <dataValidation type="list" allowBlank="1" showInputMessage="1" showErrorMessage="1" sqref="L7:L25">
      <formula1>"N/A, FMR, Actual Rent"</formula1>
    </dataValidation>
    <dataValidation type="list" allowBlank="1" showInputMessage="1" showErrorMessage="1" sqref="E7:E25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6/6/2017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2017-06-08T18:00:57Z</dcterms:modified>
</cp:coreProperties>
</file>