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NY-6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GIW'!$A$1:$V$44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1" l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36" i="1"/>
  <c r="V36" i="1"/>
  <c r="U39" i="1" l="1"/>
  <c r="V39" i="1"/>
  <c r="V41" i="1" l="1"/>
  <c r="V38" i="1"/>
  <c r="V44" i="1" l="1"/>
  <c r="V43" i="1"/>
  <c r="V42" i="1"/>
  <c r="V40" i="1"/>
  <c r="V37" i="1"/>
  <c r="U44" i="1"/>
  <c r="U43" i="1"/>
  <c r="U42" i="1"/>
  <c r="U41" i="1"/>
  <c r="U40" i="1"/>
  <c r="U38" i="1"/>
  <c r="U37" i="1"/>
  <c r="H3" i="1" l="1"/>
</calcChain>
</file>

<file path=xl/sharedStrings.xml><?xml version="1.0" encoding="utf-8"?>
<sst xmlns="http://schemas.openxmlformats.org/spreadsheetml/2006/main" count="179" uniqueCount="102">
  <si>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</si>
  <si>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</si>
  <si>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</si>
  <si>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</si>
  <si>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</si>
  <si>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</si>
  <si>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</si>
  <si>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</si>
  <si>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</si>
  <si>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</si>
  <si>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</si>
  <si>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</si>
  <si>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</si>
  <si>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</si>
  <si>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</si>
  <si>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</si>
  <si>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</si>
  <si>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</si>
  <si>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</si>
  <si>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</si>
  <si>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</si>
  <si>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</si>
  <si>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</si>
  <si>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</si>
  <si>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</si>
  <si>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</si>
  <si>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</si>
  <si>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</si>
  <si>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</si>
  <si>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</si>
  <si>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Stepping Stones</t>
  </si>
  <si>
    <t>PH</t>
  </si>
  <si>
    <t>FMR</t>
  </si>
  <si>
    <t/>
  </si>
  <si>
    <t>TH</t>
  </si>
  <si>
    <t>SSO</t>
  </si>
  <si>
    <t>Westchester County Department of Social Services</t>
  </si>
  <si>
    <t>Life Bridges</t>
  </si>
  <si>
    <t>NY0473L2T041609</t>
  </si>
  <si>
    <t>NY-604</t>
  </si>
  <si>
    <t>Yonkers, Mount Vernon/Westchester County CoC</t>
  </si>
  <si>
    <t>Westchester County Dept. of Community Mental Health</t>
  </si>
  <si>
    <t>City of Mount Vernon</t>
  </si>
  <si>
    <t>Shallow Rent</t>
  </si>
  <si>
    <t>NY0475L2T041609</t>
  </si>
  <si>
    <t>Homestead</t>
  </si>
  <si>
    <t>NY0478L2T041609</t>
  </si>
  <si>
    <t>Greyston Health Services, Inc.</t>
  </si>
  <si>
    <t>Issan House</t>
  </si>
  <si>
    <t>NY0481L2T041609</t>
  </si>
  <si>
    <t>Westchester County Department of Community Mental Health</t>
  </si>
  <si>
    <t>DCMH RA Project</t>
  </si>
  <si>
    <t>NY0488L2T041609</t>
  </si>
  <si>
    <t>The Municipal Housing Authority for the City of Yonkers</t>
  </si>
  <si>
    <t>Yonkers RA</t>
  </si>
  <si>
    <t>NY0496L2T041609</t>
  </si>
  <si>
    <t>DSS Supportive SRO</t>
  </si>
  <si>
    <t>NY0499L2T041609</t>
  </si>
  <si>
    <t>Apartment Finding Initiative</t>
  </si>
  <si>
    <t>NY0500L2T041609</t>
  </si>
  <si>
    <t>The Refuge</t>
  </si>
  <si>
    <t>NY0624L2T041608</t>
  </si>
  <si>
    <t>CMV RA 06</t>
  </si>
  <si>
    <t>NY0625L2T041608</t>
  </si>
  <si>
    <t>CMV RA 07</t>
  </si>
  <si>
    <t>NY0627L2T041608</t>
  </si>
  <si>
    <t>Westhab RA SRO</t>
  </si>
  <si>
    <t>NY0745L2T041607</t>
  </si>
  <si>
    <t>NY0749L2T041607</t>
  </si>
  <si>
    <t>DSS Samaritan Initiative</t>
  </si>
  <si>
    <t>NY0750L2T041607</t>
  </si>
  <si>
    <t>CMV RA 04</t>
  </si>
  <si>
    <t>NY0751L2T041607</t>
  </si>
  <si>
    <t>DCMH Samaritan Initiative</t>
  </si>
  <si>
    <t>NY0815L2T041606</t>
  </si>
  <si>
    <t>CMV RA 05</t>
  </si>
  <si>
    <t>NY0816L2T041606</t>
  </si>
  <si>
    <t>Lifting Up Westchester, Inc.</t>
  </si>
  <si>
    <t>Another Way Home</t>
  </si>
  <si>
    <t>NY0859L2T041605</t>
  </si>
  <si>
    <t>HOPE Community Services, Inc.</t>
  </si>
  <si>
    <t>CNR Rehousing Initiative</t>
  </si>
  <si>
    <t>NY0861L2T041605</t>
  </si>
  <si>
    <t>First Steps</t>
  </si>
  <si>
    <t>NY0862L2T041605</t>
  </si>
  <si>
    <t>NY0864L2T041605</t>
  </si>
  <si>
    <t>HIV RA</t>
  </si>
  <si>
    <t>NY0886L2T041605</t>
  </si>
  <si>
    <t>CMV RA Vets</t>
  </si>
  <si>
    <t>NY0887L2T041605</t>
  </si>
  <si>
    <t>DCMH Vet Home 03</t>
  </si>
  <si>
    <t>NY0888L2T041605</t>
  </si>
  <si>
    <t>DCMH Leasing Project</t>
  </si>
  <si>
    <t>NY0904L2T041603</t>
  </si>
  <si>
    <t>Rapid Road To Housing</t>
  </si>
  <si>
    <t>NY0953L2T041603</t>
  </si>
  <si>
    <t>Turning Point</t>
  </si>
  <si>
    <t>NY0988L2T041602</t>
  </si>
  <si>
    <t>Westchester Coordinated Entry</t>
  </si>
  <si>
    <t>Housing Independence Through Employment</t>
  </si>
  <si>
    <t>NY1124L2T041600</t>
  </si>
  <si>
    <t>NY1050L2T041500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</si>
</sst>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39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1" customHeight="1" x14ac:dyDescent="0.4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15877082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36</v>
      </c>
      <c r="B7" s="3" t="s">
        <v>37</v>
      </c>
      <c r="C7" s="4" t="s">
        <v>38</v>
      </c>
      <c r="D7" s="4"/>
      <c r="E7" s="4" t="s">
        <v>34</v>
      </c>
      <c r="F7" s="16">
        <v>48447</v>
      </c>
      <c r="G7" s="16">
        <v>0</v>
      </c>
      <c r="H7" s="16">
        <v>0</v>
      </c>
      <c r="I7" s="16">
        <v>0</v>
      </c>
      <c r="J7" s="16">
        <v>0</v>
      </c>
      <c r="K7" s="16">
        <v>1052</v>
      </c>
      <c r="L7" s="4" t="s">
        <v>33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35" si="0">SUM(M7:T7)</f>
        <v>0</v>
      </c>
      <c r="V7" s="2">
        <f t="shared" ref="V7:V35" si="1">SUM(F7:K7)</f>
        <v>49499</v>
      </c>
    </row>
    <row r="8" spans="1:22" customFormat="1" x14ac:dyDescent="0.45">
      <c r="A8" s="3" t="s">
        <v>42</v>
      </c>
      <c r="B8" s="3" t="s">
        <v>43</v>
      </c>
      <c r="C8" s="4" t="s">
        <v>44</v>
      </c>
      <c r="D8" s="4"/>
      <c r="E8" s="4" t="s">
        <v>31</v>
      </c>
      <c r="F8" s="16">
        <v>247848</v>
      </c>
      <c r="G8" s="16">
        <v>0</v>
      </c>
      <c r="H8" s="16">
        <v>79345</v>
      </c>
      <c r="I8" s="16">
        <v>1581</v>
      </c>
      <c r="J8" s="16">
        <v>0</v>
      </c>
      <c r="K8" s="16">
        <v>23014</v>
      </c>
      <c r="L8" s="4" t="s">
        <v>33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351788</v>
      </c>
    </row>
    <row r="9" spans="1:22" customFormat="1" x14ac:dyDescent="0.45">
      <c r="A9" s="3" t="s">
        <v>36</v>
      </c>
      <c r="B9" s="3" t="s">
        <v>45</v>
      </c>
      <c r="C9" s="4" t="s">
        <v>46</v>
      </c>
      <c r="D9" s="4"/>
      <c r="E9" s="4" t="s">
        <v>31</v>
      </c>
      <c r="F9" s="16">
        <v>243883</v>
      </c>
      <c r="G9" s="16">
        <v>0</v>
      </c>
      <c r="H9" s="16">
        <v>133708</v>
      </c>
      <c r="I9" s="16">
        <v>27253</v>
      </c>
      <c r="J9" s="16">
        <v>0</v>
      </c>
      <c r="K9" s="16">
        <v>28339</v>
      </c>
      <c r="L9" s="4" t="s">
        <v>33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433183</v>
      </c>
    </row>
    <row r="10" spans="1:22" customFormat="1" x14ac:dyDescent="0.45">
      <c r="A10" s="3" t="s">
        <v>47</v>
      </c>
      <c r="B10" s="3" t="s">
        <v>48</v>
      </c>
      <c r="C10" s="4" t="s">
        <v>49</v>
      </c>
      <c r="D10" s="4"/>
      <c r="E10" s="4" t="s">
        <v>31</v>
      </c>
      <c r="F10" s="16">
        <v>0</v>
      </c>
      <c r="G10" s="16">
        <v>0</v>
      </c>
      <c r="H10" s="16">
        <v>144867</v>
      </c>
      <c r="I10" s="16">
        <v>103716</v>
      </c>
      <c r="J10" s="16">
        <v>0</v>
      </c>
      <c r="K10" s="16">
        <v>17401</v>
      </c>
      <c r="L10" s="4" t="s">
        <v>33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265984</v>
      </c>
    </row>
    <row r="11" spans="1:22" customFormat="1" x14ac:dyDescent="0.45">
      <c r="A11" s="3" t="s">
        <v>50</v>
      </c>
      <c r="B11" s="3" t="s">
        <v>51</v>
      </c>
      <c r="C11" s="4" t="s">
        <v>52</v>
      </c>
      <c r="D11" s="4"/>
      <c r="E11" s="4" t="s">
        <v>31</v>
      </c>
      <c r="F11" s="16">
        <v>0</v>
      </c>
      <c r="G11" s="16">
        <v>6841260</v>
      </c>
      <c r="H11" s="16">
        <v>115978</v>
      </c>
      <c r="I11" s="16">
        <v>0</v>
      </c>
      <c r="J11" s="16">
        <v>0</v>
      </c>
      <c r="K11" s="16">
        <v>507132</v>
      </c>
      <c r="L11" s="4" t="s">
        <v>32</v>
      </c>
      <c r="M11" s="17">
        <v>0</v>
      </c>
      <c r="N11" s="17">
        <v>34</v>
      </c>
      <c r="O11" s="17">
        <v>265</v>
      </c>
      <c r="P11" s="17">
        <v>55</v>
      </c>
      <c r="Q11" s="17">
        <v>49</v>
      </c>
      <c r="R11" s="17">
        <v>12</v>
      </c>
      <c r="S11" s="17">
        <v>0</v>
      </c>
      <c r="T11" s="17">
        <v>0</v>
      </c>
      <c r="U11" s="1">
        <f t="shared" si="0"/>
        <v>415</v>
      </c>
      <c r="V11" s="2">
        <f t="shared" si="1"/>
        <v>7464370</v>
      </c>
    </row>
    <row r="12" spans="1:22" customFormat="1" x14ac:dyDescent="0.45">
      <c r="A12" s="3" t="s">
        <v>53</v>
      </c>
      <c r="B12" s="3" t="s">
        <v>54</v>
      </c>
      <c r="C12" s="4" t="s">
        <v>55</v>
      </c>
      <c r="D12" s="4"/>
      <c r="E12" s="4" t="s">
        <v>31</v>
      </c>
      <c r="F12" s="16">
        <v>0</v>
      </c>
      <c r="G12" s="16">
        <v>485496</v>
      </c>
      <c r="H12" s="16">
        <v>0</v>
      </c>
      <c r="I12" s="16">
        <v>0</v>
      </c>
      <c r="J12" s="16">
        <v>0</v>
      </c>
      <c r="K12" s="16">
        <v>35235</v>
      </c>
      <c r="L12" s="4" t="s">
        <v>32</v>
      </c>
      <c r="M12" s="17">
        <v>0</v>
      </c>
      <c r="N12" s="17">
        <v>3</v>
      </c>
      <c r="O12" s="17">
        <v>30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f t="shared" si="0"/>
        <v>33</v>
      </c>
      <c r="V12" s="2">
        <f t="shared" si="1"/>
        <v>520731</v>
      </c>
    </row>
    <row r="13" spans="1:22" customFormat="1" x14ac:dyDescent="0.45">
      <c r="A13" s="3" t="s">
        <v>36</v>
      </c>
      <c r="B13" s="3" t="s">
        <v>56</v>
      </c>
      <c r="C13" s="4" t="s">
        <v>57</v>
      </c>
      <c r="D13" s="4"/>
      <c r="E13" s="4" t="s">
        <v>31</v>
      </c>
      <c r="F13" s="16">
        <v>0</v>
      </c>
      <c r="G13" s="16">
        <v>0</v>
      </c>
      <c r="H13" s="16">
        <v>0</v>
      </c>
      <c r="I13" s="16">
        <v>33000</v>
      </c>
      <c r="J13" s="16">
        <v>0</v>
      </c>
      <c r="K13" s="16">
        <v>660</v>
      </c>
      <c r="L13" s="4" t="s">
        <v>33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33660</v>
      </c>
    </row>
    <row r="14" spans="1:22" customFormat="1" x14ac:dyDescent="0.45">
      <c r="A14" s="3" t="s">
        <v>36</v>
      </c>
      <c r="B14" s="3" t="s">
        <v>58</v>
      </c>
      <c r="C14" s="4" t="s">
        <v>59</v>
      </c>
      <c r="D14" s="4"/>
      <c r="E14" s="4" t="s">
        <v>35</v>
      </c>
      <c r="F14" s="16">
        <v>0</v>
      </c>
      <c r="G14" s="16">
        <v>0</v>
      </c>
      <c r="H14" s="16">
        <v>100000</v>
      </c>
      <c r="I14" s="16">
        <v>0</v>
      </c>
      <c r="J14" s="16">
        <v>0</v>
      </c>
      <c r="K14" s="16">
        <v>2000</v>
      </c>
      <c r="L14" s="4" t="s">
        <v>33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102000</v>
      </c>
    </row>
    <row r="15" spans="1:22" customFormat="1" x14ac:dyDescent="0.45">
      <c r="A15" s="3" t="s">
        <v>36</v>
      </c>
      <c r="B15" s="3" t="s">
        <v>60</v>
      </c>
      <c r="C15" s="4" t="s">
        <v>61</v>
      </c>
      <c r="D15" s="4"/>
      <c r="E15" s="4" t="s">
        <v>34</v>
      </c>
      <c r="F15" s="16">
        <v>83200</v>
      </c>
      <c r="G15" s="16">
        <v>0</v>
      </c>
      <c r="H15" s="16">
        <v>16800</v>
      </c>
      <c r="I15" s="16">
        <v>0</v>
      </c>
      <c r="J15" s="16">
        <v>0</v>
      </c>
      <c r="K15" s="16">
        <v>7001</v>
      </c>
      <c r="L15" s="4" t="s">
        <v>33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107001</v>
      </c>
    </row>
    <row r="16" spans="1:22" customFormat="1" x14ac:dyDescent="0.45">
      <c r="A16" s="3" t="s">
        <v>42</v>
      </c>
      <c r="B16" s="3" t="s">
        <v>62</v>
      </c>
      <c r="C16" s="4" t="s">
        <v>63</v>
      </c>
      <c r="D16" s="4"/>
      <c r="E16" s="4" t="s">
        <v>31</v>
      </c>
      <c r="F16" s="16">
        <v>0</v>
      </c>
      <c r="G16" s="16">
        <v>169848</v>
      </c>
      <c r="H16" s="16">
        <v>77200</v>
      </c>
      <c r="I16" s="16">
        <v>0</v>
      </c>
      <c r="J16" s="16">
        <v>0</v>
      </c>
      <c r="K16" s="16">
        <v>17689</v>
      </c>
      <c r="L16" s="4" t="s">
        <v>32</v>
      </c>
      <c r="M16" s="17">
        <v>7</v>
      </c>
      <c r="N16" s="17">
        <v>0</v>
      </c>
      <c r="O16" s="17">
        <v>7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f t="shared" si="0"/>
        <v>14</v>
      </c>
      <c r="V16" s="2">
        <f t="shared" si="1"/>
        <v>264737</v>
      </c>
    </row>
    <row r="17" spans="1:22" customFormat="1" x14ac:dyDescent="0.45">
      <c r="A17" s="3" t="s">
        <v>42</v>
      </c>
      <c r="B17" s="3" t="s">
        <v>64</v>
      </c>
      <c r="C17" s="4" t="s">
        <v>65</v>
      </c>
      <c r="D17" s="4"/>
      <c r="E17" s="4" t="s">
        <v>31</v>
      </c>
      <c r="F17" s="16">
        <v>0</v>
      </c>
      <c r="G17" s="16">
        <v>82116</v>
      </c>
      <c r="H17" s="16">
        <v>0</v>
      </c>
      <c r="I17" s="16">
        <v>0</v>
      </c>
      <c r="J17" s="16">
        <v>0</v>
      </c>
      <c r="K17" s="16">
        <v>4726</v>
      </c>
      <c r="L17" s="4" t="s">
        <v>32</v>
      </c>
      <c r="M17" s="17">
        <v>0</v>
      </c>
      <c r="N17" s="17">
        <v>3</v>
      </c>
      <c r="O17" s="17">
        <v>3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>
        <f t="shared" si="0"/>
        <v>6</v>
      </c>
      <c r="V17" s="2">
        <f t="shared" si="1"/>
        <v>86842</v>
      </c>
    </row>
    <row r="18" spans="1:22" customFormat="1" x14ac:dyDescent="0.45">
      <c r="A18" s="3" t="s">
        <v>53</v>
      </c>
      <c r="B18" s="3" t="s">
        <v>66</v>
      </c>
      <c r="C18" s="4" t="s">
        <v>67</v>
      </c>
      <c r="D18" s="4"/>
      <c r="E18" s="4" t="s">
        <v>31</v>
      </c>
      <c r="F18" s="16">
        <v>0</v>
      </c>
      <c r="G18" s="16">
        <v>37296</v>
      </c>
      <c r="H18" s="16">
        <v>0</v>
      </c>
      <c r="I18" s="16">
        <v>0</v>
      </c>
      <c r="J18" s="16">
        <v>0</v>
      </c>
      <c r="K18" s="16">
        <v>2678</v>
      </c>
      <c r="L18" s="4" t="s">
        <v>32</v>
      </c>
      <c r="M18" s="17">
        <v>4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f t="shared" si="0"/>
        <v>4</v>
      </c>
      <c r="V18" s="2">
        <f t="shared" si="1"/>
        <v>39974</v>
      </c>
    </row>
    <row r="19" spans="1:22" customFormat="1" x14ac:dyDescent="0.45">
      <c r="A19" s="3" t="s">
        <v>36</v>
      </c>
      <c r="B19" s="3" t="s">
        <v>6</v>
      </c>
      <c r="C19" s="4" t="s">
        <v>68</v>
      </c>
      <c r="D19" s="4"/>
      <c r="E19" s="4" t="s">
        <v>6</v>
      </c>
      <c r="F19" s="16">
        <v>0</v>
      </c>
      <c r="G19" s="16">
        <v>0</v>
      </c>
      <c r="H19" s="16">
        <v>0</v>
      </c>
      <c r="I19" s="16">
        <v>0</v>
      </c>
      <c r="J19" s="16">
        <v>260000</v>
      </c>
      <c r="K19" s="16">
        <v>0</v>
      </c>
      <c r="L19" s="4" t="s">
        <v>33</v>
      </c>
      <c r="M19" s="17"/>
      <c r="N19" s="17"/>
      <c r="O19" s="17"/>
      <c r="P19" s="17"/>
      <c r="Q19" s="17"/>
      <c r="R19" s="17"/>
      <c r="S19" s="17"/>
      <c r="T19" s="17">
        <v>0</v>
      </c>
      <c r="U19" s="1">
        <f t="shared" si="0"/>
        <v>0</v>
      </c>
      <c r="V19" s="2">
        <f t="shared" si="1"/>
        <v>260000</v>
      </c>
    </row>
    <row r="20" spans="1:22" customFormat="1" x14ac:dyDescent="0.45">
      <c r="A20" s="3" t="s">
        <v>36</v>
      </c>
      <c r="B20" s="3" t="s">
        <v>69</v>
      </c>
      <c r="C20" s="4" t="s">
        <v>70</v>
      </c>
      <c r="D20" s="4"/>
      <c r="E20" s="4" t="s">
        <v>31</v>
      </c>
      <c r="F20" s="16">
        <v>372874</v>
      </c>
      <c r="G20" s="16">
        <v>0</v>
      </c>
      <c r="H20" s="16">
        <v>107038</v>
      </c>
      <c r="I20" s="16">
        <v>59750</v>
      </c>
      <c r="J20" s="16">
        <v>0</v>
      </c>
      <c r="K20" s="16">
        <v>37776</v>
      </c>
      <c r="L20" s="4" t="s">
        <v>33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577438</v>
      </c>
    </row>
    <row r="21" spans="1:22" customFormat="1" x14ac:dyDescent="0.45">
      <c r="A21" s="3" t="s">
        <v>42</v>
      </c>
      <c r="B21" s="3" t="s">
        <v>71</v>
      </c>
      <c r="C21" s="4" t="s">
        <v>72</v>
      </c>
      <c r="D21" s="4"/>
      <c r="E21" s="4" t="s">
        <v>31</v>
      </c>
      <c r="F21" s="16">
        <v>0</v>
      </c>
      <c r="G21" s="16">
        <v>74592</v>
      </c>
      <c r="H21" s="16">
        <v>0</v>
      </c>
      <c r="I21" s="16">
        <v>0</v>
      </c>
      <c r="J21" s="16">
        <v>0</v>
      </c>
      <c r="K21" s="16">
        <v>5356</v>
      </c>
      <c r="L21" s="4" t="s">
        <v>32</v>
      </c>
      <c r="M21" s="17">
        <v>8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">
        <f t="shared" si="0"/>
        <v>8</v>
      </c>
      <c r="V21" s="2">
        <f t="shared" si="1"/>
        <v>79948</v>
      </c>
    </row>
    <row r="22" spans="1:22" customFormat="1" x14ac:dyDescent="0.45">
      <c r="A22" s="3" t="s">
        <v>50</v>
      </c>
      <c r="B22" s="3" t="s">
        <v>73</v>
      </c>
      <c r="C22" s="4" t="s">
        <v>74</v>
      </c>
      <c r="D22" s="4"/>
      <c r="E22" s="4" t="s">
        <v>31</v>
      </c>
      <c r="F22" s="16">
        <v>0</v>
      </c>
      <c r="G22" s="16">
        <v>146892</v>
      </c>
      <c r="H22" s="16">
        <v>0</v>
      </c>
      <c r="I22" s="16">
        <v>0</v>
      </c>
      <c r="J22" s="16">
        <v>0</v>
      </c>
      <c r="K22" s="16">
        <v>10660</v>
      </c>
      <c r="L22" s="4" t="s">
        <v>32</v>
      </c>
      <c r="M22" s="17">
        <v>0</v>
      </c>
      <c r="N22" s="17">
        <v>1</v>
      </c>
      <c r="O22" s="17">
        <v>9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f t="shared" si="0"/>
        <v>10</v>
      </c>
      <c r="V22" s="2">
        <f t="shared" si="1"/>
        <v>157552</v>
      </c>
    </row>
    <row r="23" spans="1:22" customFormat="1" x14ac:dyDescent="0.45">
      <c r="A23" s="3" t="s">
        <v>42</v>
      </c>
      <c r="B23" s="3" t="s">
        <v>75</v>
      </c>
      <c r="C23" s="4" t="s">
        <v>76</v>
      </c>
      <c r="D23" s="4"/>
      <c r="E23" s="4" t="s">
        <v>31</v>
      </c>
      <c r="F23" s="16">
        <v>0</v>
      </c>
      <c r="G23" s="16">
        <v>194220</v>
      </c>
      <c r="H23" s="16">
        <v>0</v>
      </c>
      <c r="I23" s="16">
        <v>0</v>
      </c>
      <c r="J23" s="16">
        <v>0</v>
      </c>
      <c r="K23" s="16">
        <v>14109</v>
      </c>
      <c r="L23" s="4" t="s">
        <v>32</v>
      </c>
      <c r="M23" s="17">
        <v>0</v>
      </c>
      <c r="N23" s="17">
        <v>0</v>
      </c>
      <c r="O23" s="17">
        <v>13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">
        <f t="shared" si="0"/>
        <v>13</v>
      </c>
      <c r="V23" s="2">
        <f t="shared" si="1"/>
        <v>208329</v>
      </c>
    </row>
    <row r="24" spans="1:22" customFormat="1" x14ac:dyDescent="0.45">
      <c r="A24" s="3" t="s">
        <v>77</v>
      </c>
      <c r="B24" s="3" t="s">
        <v>78</v>
      </c>
      <c r="C24" s="4" t="s">
        <v>79</v>
      </c>
      <c r="D24" s="4"/>
      <c r="E24" s="4" t="s">
        <v>34</v>
      </c>
      <c r="F24" s="16">
        <v>101664</v>
      </c>
      <c r="G24" s="16">
        <v>0</v>
      </c>
      <c r="H24" s="16">
        <v>17587</v>
      </c>
      <c r="I24" s="16">
        <v>2606</v>
      </c>
      <c r="J24" s="16">
        <v>0</v>
      </c>
      <c r="K24" s="16">
        <v>8530</v>
      </c>
      <c r="L24" s="4" t="s">
        <v>33</v>
      </c>
      <c r="M24" s="17"/>
      <c r="N24" s="17"/>
      <c r="O24" s="17"/>
      <c r="P24" s="17"/>
      <c r="Q24" s="17"/>
      <c r="R24" s="17"/>
      <c r="S24" s="17"/>
      <c r="T24" s="17">
        <v>0</v>
      </c>
      <c r="U24" s="1">
        <f t="shared" si="0"/>
        <v>0</v>
      </c>
      <c r="V24" s="2">
        <f t="shared" si="1"/>
        <v>130387</v>
      </c>
    </row>
    <row r="25" spans="1:22" customFormat="1" x14ac:dyDescent="0.45">
      <c r="A25" s="3" t="s">
        <v>80</v>
      </c>
      <c r="B25" s="3" t="s">
        <v>81</v>
      </c>
      <c r="C25" s="4" t="s">
        <v>82</v>
      </c>
      <c r="D25" s="4"/>
      <c r="E25" s="4" t="s">
        <v>31</v>
      </c>
      <c r="F25" s="16">
        <v>188760</v>
      </c>
      <c r="G25" s="16">
        <v>0</v>
      </c>
      <c r="H25" s="16">
        <v>51066</v>
      </c>
      <c r="I25" s="16">
        <v>0</v>
      </c>
      <c r="J25" s="16">
        <v>0</v>
      </c>
      <c r="K25" s="16">
        <v>16788</v>
      </c>
      <c r="L25" s="4" t="s">
        <v>33</v>
      </c>
      <c r="M25" s="17"/>
      <c r="N25" s="17"/>
      <c r="O25" s="17"/>
      <c r="P25" s="17"/>
      <c r="Q25" s="17"/>
      <c r="R25" s="17"/>
      <c r="S25" s="17"/>
      <c r="T25" s="17">
        <v>0</v>
      </c>
      <c r="U25" s="1">
        <f t="shared" si="0"/>
        <v>0</v>
      </c>
      <c r="V25" s="2">
        <f t="shared" si="1"/>
        <v>256614</v>
      </c>
    </row>
    <row r="26" spans="1:22" customFormat="1" x14ac:dyDescent="0.45">
      <c r="A26" s="3" t="s">
        <v>36</v>
      </c>
      <c r="B26" s="3" t="s">
        <v>83</v>
      </c>
      <c r="C26" s="4" t="s">
        <v>84</v>
      </c>
      <c r="D26" s="4"/>
      <c r="E26" s="4" t="s">
        <v>31</v>
      </c>
      <c r="F26" s="16">
        <v>572141</v>
      </c>
      <c r="G26" s="16">
        <v>0</v>
      </c>
      <c r="H26" s="16">
        <v>104247</v>
      </c>
      <c r="I26" s="16">
        <v>0</v>
      </c>
      <c r="J26" s="16">
        <v>0</v>
      </c>
      <c r="K26" s="16">
        <v>47347</v>
      </c>
      <c r="L26" s="4" t="s">
        <v>33</v>
      </c>
      <c r="M26" s="17"/>
      <c r="N26" s="17"/>
      <c r="O26" s="17"/>
      <c r="P26" s="17"/>
      <c r="Q26" s="17"/>
      <c r="R26" s="17"/>
      <c r="S26" s="17"/>
      <c r="T26" s="17">
        <v>0</v>
      </c>
      <c r="U26" s="1">
        <f t="shared" si="0"/>
        <v>0</v>
      </c>
      <c r="V26" s="2">
        <f t="shared" si="1"/>
        <v>723735</v>
      </c>
    </row>
    <row r="27" spans="1:22" customFormat="1" x14ac:dyDescent="0.45">
      <c r="A27" s="3" t="s">
        <v>36</v>
      </c>
      <c r="B27" s="3" t="s">
        <v>30</v>
      </c>
      <c r="C27" s="4" t="s">
        <v>85</v>
      </c>
      <c r="D27" s="4"/>
      <c r="E27" s="4" t="s">
        <v>34</v>
      </c>
      <c r="F27" s="16">
        <v>66000</v>
      </c>
      <c r="G27" s="16">
        <v>0</v>
      </c>
      <c r="H27" s="16">
        <v>149458</v>
      </c>
      <c r="I27" s="16">
        <v>92874</v>
      </c>
      <c r="J27" s="16">
        <v>0</v>
      </c>
      <c r="K27" s="16">
        <v>21583</v>
      </c>
      <c r="L27" s="4" t="s">
        <v>33</v>
      </c>
      <c r="M27" s="17"/>
      <c r="N27" s="17"/>
      <c r="O27" s="17"/>
      <c r="P27" s="17"/>
      <c r="Q27" s="17"/>
      <c r="R27" s="17"/>
      <c r="S27" s="17"/>
      <c r="T27" s="17">
        <v>0</v>
      </c>
      <c r="U27" s="1">
        <f t="shared" si="0"/>
        <v>0</v>
      </c>
      <c r="V27" s="2">
        <f t="shared" si="1"/>
        <v>329915</v>
      </c>
    </row>
    <row r="28" spans="1:22" customFormat="1" x14ac:dyDescent="0.45">
      <c r="A28" s="3" t="s">
        <v>53</v>
      </c>
      <c r="B28" s="3" t="s">
        <v>86</v>
      </c>
      <c r="C28" s="4" t="s">
        <v>87</v>
      </c>
      <c r="D28" s="4"/>
      <c r="E28" s="4" t="s">
        <v>31</v>
      </c>
      <c r="F28" s="16">
        <v>0</v>
      </c>
      <c r="G28" s="16">
        <v>59760</v>
      </c>
      <c r="H28" s="16">
        <v>0</v>
      </c>
      <c r="I28" s="16">
        <v>0</v>
      </c>
      <c r="J28" s="16">
        <v>0</v>
      </c>
      <c r="K28" s="16">
        <v>4341</v>
      </c>
      <c r="L28" s="4" t="s">
        <v>32</v>
      </c>
      <c r="M28" s="17">
        <v>0</v>
      </c>
      <c r="N28" s="17">
        <v>0</v>
      </c>
      <c r="O28" s="17">
        <v>4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">
        <f t="shared" si="0"/>
        <v>4</v>
      </c>
      <c r="V28" s="2">
        <f t="shared" si="1"/>
        <v>64101</v>
      </c>
    </row>
    <row r="29" spans="1:22" customFormat="1" x14ac:dyDescent="0.45">
      <c r="A29" s="3" t="s">
        <v>42</v>
      </c>
      <c r="B29" s="3" t="s">
        <v>88</v>
      </c>
      <c r="C29" s="4" t="s">
        <v>89</v>
      </c>
      <c r="D29" s="4"/>
      <c r="E29" s="4" t="s">
        <v>31</v>
      </c>
      <c r="F29" s="16">
        <v>0</v>
      </c>
      <c r="G29" s="16">
        <v>44820</v>
      </c>
      <c r="H29" s="16">
        <v>0</v>
      </c>
      <c r="I29" s="16">
        <v>0</v>
      </c>
      <c r="J29" s="16">
        <v>0</v>
      </c>
      <c r="K29" s="16">
        <v>3256</v>
      </c>
      <c r="L29" s="4" t="s">
        <v>32</v>
      </c>
      <c r="M29" s="17">
        <v>0</v>
      </c>
      <c r="N29" s="17">
        <v>0</v>
      </c>
      <c r="O29" s="17">
        <v>3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">
        <f t="shared" si="0"/>
        <v>3</v>
      </c>
      <c r="V29" s="2">
        <f t="shared" si="1"/>
        <v>48076</v>
      </c>
    </row>
    <row r="30" spans="1:22" customFormat="1" x14ac:dyDescent="0.45">
      <c r="A30" s="3" t="s">
        <v>50</v>
      </c>
      <c r="B30" s="3" t="s">
        <v>90</v>
      </c>
      <c r="C30" s="4" t="s">
        <v>91</v>
      </c>
      <c r="D30" s="4"/>
      <c r="E30" s="4" t="s">
        <v>31</v>
      </c>
      <c r="F30" s="16">
        <v>0</v>
      </c>
      <c r="G30" s="16">
        <v>74592</v>
      </c>
      <c r="H30" s="16">
        <v>0</v>
      </c>
      <c r="I30" s="16">
        <v>0</v>
      </c>
      <c r="J30" s="16">
        <v>0</v>
      </c>
      <c r="K30" s="16">
        <v>5352</v>
      </c>
      <c r="L30" s="4" t="s">
        <v>32</v>
      </c>
      <c r="M30" s="17">
        <v>0</v>
      </c>
      <c r="N30" s="17">
        <v>6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">
        <f t="shared" si="0"/>
        <v>6</v>
      </c>
      <c r="V30" s="2">
        <f t="shared" si="1"/>
        <v>79944</v>
      </c>
    </row>
    <row r="31" spans="1:22" customFormat="1" x14ac:dyDescent="0.45">
      <c r="A31" s="3" t="s">
        <v>50</v>
      </c>
      <c r="B31" s="3" t="s">
        <v>92</v>
      </c>
      <c r="C31" s="4" t="s">
        <v>93</v>
      </c>
      <c r="D31" s="4"/>
      <c r="E31" s="4" t="s">
        <v>31</v>
      </c>
      <c r="F31" s="16">
        <v>113956</v>
      </c>
      <c r="G31" s="16">
        <v>0</v>
      </c>
      <c r="H31" s="16">
        <v>20675</v>
      </c>
      <c r="I31" s="16">
        <v>4423</v>
      </c>
      <c r="J31" s="16">
        <v>0</v>
      </c>
      <c r="K31" s="16">
        <v>9734</v>
      </c>
      <c r="L31" s="4" t="s">
        <v>33</v>
      </c>
      <c r="M31" s="17"/>
      <c r="N31" s="17"/>
      <c r="O31" s="17"/>
      <c r="P31" s="17"/>
      <c r="Q31" s="17"/>
      <c r="R31" s="17"/>
      <c r="S31" s="17"/>
      <c r="T31" s="17">
        <v>0</v>
      </c>
      <c r="U31" s="1">
        <f t="shared" si="0"/>
        <v>0</v>
      </c>
      <c r="V31" s="2">
        <f t="shared" si="1"/>
        <v>148788</v>
      </c>
    </row>
    <row r="32" spans="1:22" customFormat="1" x14ac:dyDescent="0.45">
      <c r="A32" s="3" t="s">
        <v>53</v>
      </c>
      <c r="B32" s="3" t="s">
        <v>94</v>
      </c>
      <c r="C32" s="4" t="s">
        <v>95</v>
      </c>
      <c r="D32" s="4"/>
      <c r="E32" s="4" t="s">
        <v>31</v>
      </c>
      <c r="F32" s="16">
        <v>0</v>
      </c>
      <c r="G32" s="16">
        <v>207120</v>
      </c>
      <c r="H32" s="16">
        <v>110429</v>
      </c>
      <c r="I32" s="16">
        <v>0</v>
      </c>
      <c r="J32" s="16">
        <v>0</v>
      </c>
      <c r="K32" s="16">
        <v>22959</v>
      </c>
      <c r="L32" s="4" t="s">
        <v>32</v>
      </c>
      <c r="M32" s="17">
        <v>0</v>
      </c>
      <c r="N32" s="17">
        <v>0</v>
      </c>
      <c r="O32" s="17">
        <v>0</v>
      </c>
      <c r="P32" s="17">
        <v>5</v>
      </c>
      <c r="Q32" s="17">
        <v>5</v>
      </c>
      <c r="R32" s="17">
        <v>0</v>
      </c>
      <c r="S32" s="17">
        <v>0</v>
      </c>
      <c r="T32" s="17">
        <v>0</v>
      </c>
      <c r="U32" s="1">
        <f t="shared" si="0"/>
        <v>10</v>
      </c>
      <c r="V32" s="2">
        <f t="shared" si="1"/>
        <v>340508</v>
      </c>
    </row>
    <row r="33" spans="1:22" customFormat="1" x14ac:dyDescent="0.45">
      <c r="A33" s="3" t="s">
        <v>36</v>
      </c>
      <c r="B33" s="3" t="s">
        <v>96</v>
      </c>
      <c r="C33" s="4" t="s">
        <v>97</v>
      </c>
      <c r="D33" s="4"/>
      <c r="E33" s="4" t="s">
        <v>31</v>
      </c>
      <c r="F33" s="16">
        <v>1432332</v>
      </c>
      <c r="G33" s="16">
        <v>0</v>
      </c>
      <c r="H33" s="16">
        <v>550210</v>
      </c>
      <c r="I33" s="16">
        <v>0</v>
      </c>
      <c r="J33" s="16">
        <v>0</v>
      </c>
      <c r="K33" s="16">
        <v>138778</v>
      </c>
      <c r="L33" s="4" t="s">
        <v>33</v>
      </c>
      <c r="M33" s="17"/>
      <c r="N33" s="17"/>
      <c r="O33" s="17"/>
      <c r="P33" s="17"/>
      <c r="Q33" s="17"/>
      <c r="R33" s="17"/>
      <c r="S33" s="17"/>
      <c r="T33" s="17">
        <v>0</v>
      </c>
      <c r="U33" s="1">
        <f t="shared" si="0"/>
        <v>0</v>
      </c>
      <c r="V33" s="2">
        <f t="shared" si="1"/>
        <v>2121320</v>
      </c>
    </row>
    <row r="34" spans="1:22" customFormat="1" x14ac:dyDescent="0.45">
      <c r="A34" s="3" t="s">
        <v>36</v>
      </c>
      <c r="B34" s="3" t="s">
        <v>98</v>
      </c>
      <c r="C34" s="4" t="s">
        <v>101</v>
      </c>
      <c r="D34" s="4"/>
      <c r="E34" s="4" t="s">
        <v>35</v>
      </c>
      <c r="F34" s="16">
        <v>0</v>
      </c>
      <c r="G34" s="16">
        <v>0</v>
      </c>
      <c r="H34" s="16">
        <v>136819</v>
      </c>
      <c r="I34" s="16">
        <v>0</v>
      </c>
      <c r="J34" s="16">
        <v>0</v>
      </c>
      <c r="K34" s="16">
        <v>0</v>
      </c>
      <c r="L34" s="4" t="s">
        <v>33</v>
      </c>
      <c r="M34" s="17"/>
      <c r="N34" s="17"/>
      <c r="O34" s="17"/>
      <c r="P34" s="17"/>
      <c r="Q34" s="17"/>
      <c r="R34" s="17"/>
      <c r="S34" s="17"/>
      <c r="T34" s="17">
        <v>0</v>
      </c>
      <c r="U34" s="1">
        <f t="shared" si="0"/>
        <v>0</v>
      </c>
      <c r="V34" s="2">
        <f t="shared" si="1"/>
        <v>136819</v>
      </c>
    </row>
    <row r="35" spans="1:22" customFormat="1" x14ac:dyDescent="0.45">
      <c r="A35" s="3" t="s">
        <v>53</v>
      </c>
      <c r="B35" s="3" t="s">
        <v>99</v>
      </c>
      <c r="C35" s="4" t="s">
        <v>100</v>
      </c>
      <c r="D35" s="4"/>
      <c r="E35" s="4" t="s">
        <v>31</v>
      </c>
      <c r="F35" s="16">
        <v>0</v>
      </c>
      <c r="G35" s="16">
        <v>215520</v>
      </c>
      <c r="H35" s="16">
        <v>246012</v>
      </c>
      <c r="I35" s="16">
        <v>0</v>
      </c>
      <c r="J35" s="16">
        <v>0</v>
      </c>
      <c r="K35" s="16">
        <v>32307</v>
      </c>
      <c r="L35" s="4" t="s">
        <v>32</v>
      </c>
      <c r="M35" s="17">
        <v>0</v>
      </c>
      <c r="N35" s="17">
        <v>0</v>
      </c>
      <c r="O35" s="17">
        <v>12</v>
      </c>
      <c r="P35" s="17">
        <v>2</v>
      </c>
      <c r="Q35" s="17">
        <v>0</v>
      </c>
      <c r="R35" s="17">
        <v>0</v>
      </c>
      <c r="S35" s="17">
        <v>0</v>
      </c>
      <c r="T35" s="17">
        <v>0</v>
      </c>
      <c r="U35" s="1">
        <f t="shared" si="0"/>
        <v>14</v>
      </c>
      <c r="V35" s="2">
        <f t="shared" si="1"/>
        <v>493839</v>
      </c>
    </row>
    <row r="36" spans="1:22" x14ac:dyDescent="0.4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>SUM(M36:T36)</f>
        <v>0</v>
      </c>
      <c r="V36" s="2">
        <f t="shared" ref="V36:V44" si="2">SUM(F36:K36)</f>
        <v>0</v>
      </c>
    </row>
    <row r="37" spans="1:22" x14ac:dyDescent="0.45">
      <c r="A37" s="3"/>
      <c r="B37" s="3"/>
      <c r="C37" s="4"/>
      <c r="D37" s="4"/>
      <c r="E37" s="4"/>
      <c r="F37" s="16"/>
      <c r="G37" s="16"/>
      <c r="H37" s="16"/>
      <c r="I37" s="16"/>
      <c r="J37" s="16"/>
      <c r="K37" s="16"/>
      <c r="L37" s="4"/>
      <c r="M37" s="17"/>
      <c r="N37" s="17"/>
      <c r="O37" s="17"/>
      <c r="P37" s="17"/>
      <c r="Q37" s="17"/>
      <c r="R37" s="17"/>
      <c r="S37" s="17"/>
      <c r="T37" s="17"/>
      <c r="U37" s="1">
        <f t="shared" ref="U37:U44" si="3">SUM(M37:T37)</f>
        <v>0</v>
      </c>
      <c r="V37" s="2">
        <f t="shared" si="2"/>
        <v>0</v>
      </c>
    </row>
    <row r="38" spans="1:22" x14ac:dyDescent="0.45">
      <c r="A38" s="3"/>
      <c r="B38" s="3"/>
      <c r="C38" s="4"/>
      <c r="D38" s="4"/>
      <c r="E38" s="4"/>
      <c r="F38" s="16"/>
      <c r="G38" s="16"/>
      <c r="H38" s="16"/>
      <c r="I38" s="16"/>
      <c r="J38" s="16"/>
      <c r="K38" s="16"/>
      <c r="L38" s="4"/>
      <c r="M38" s="17"/>
      <c r="N38" s="17"/>
      <c r="O38" s="17"/>
      <c r="P38" s="17"/>
      <c r="Q38" s="17"/>
      <c r="R38" s="17"/>
      <c r="S38" s="17"/>
      <c r="T38" s="17"/>
      <c r="U38" s="1">
        <f t="shared" si="3"/>
        <v>0</v>
      </c>
      <c r="V38" s="2">
        <f t="shared" si="2"/>
        <v>0</v>
      </c>
    </row>
    <row r="39" spans="1:22" x14ac:dyDescent="0.4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 t="shared" si="3"/>
        <v>0</v>
      </c>
      <c r="V39" s="2">
        <f t="shared" si="2"/>
        <v>0</v>
      </c>
    </row>
    <row r="40" spans="1:22" x14ac:dyDescent="0.45">
      <c r="A40" s="3"/>
      <c r="B40" s="3"/>
      <c r="C40" s="4"/>
      <c r="D40" s="4"/>
      <c r="E40" s="4"/>
      <c r="F40" s="16"/>
      <c r="G40" s="16"/>
      <c r="H40" s="16"/>
      <c r="I40" s="16"/>
      <c r="J40" s="16"/>
      <c r="K40" s="16"/>
      <c r="L40" s="4"/>
      <c r="M40" s="17"/>
      <c r="N40" s="17"/>
      <c r="O40" s="17"/>
      <c r="P40" s="17"/>
      <c r="Q40" s="17"/>
      <c r="R40" s="17"/>
      <c r="S40" s="17"/>
      <c r="T40" s="17"/>
      <c r="U40" s="1">
        <f t="shared" si="3"/>
        <v>0</v>
      </c>
      <c r="V40" s="2">
        <f t="shared" si="2"/>
        <v>0</v>
      </c>
    </row>
    <row r="41" spans="1:22" x14ac:dyDescent="0.4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 t="shared" si="3"/>
        <v>0</v>
      </c>
      <c r="V41" s="2">
        <f t="shared" si="2"/>
        <v>0</v>
      </c>
    </row>
    <row r="42" spans="1:22" x14ac:dyDescent="0.4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si="3"/>
        <v>0</v>
      </c>
      <c r="V42" s="2">
        <f t="shared" si="2"/>
        <v>0</v>
      </c>
    </row>
    <row r="43" spans="1:22" x14ac:dyDescent="0.4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si="3"/>
        <v>0</v>
      </c>
      <c r="V43" s="2">
        <f t="shared" si="2"/>
        <v>0</v>
      </c>
    </row>
    <row r="44" spans="1:22" x14ac:dyDescent="0.4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3"/>
        <v>0</v>
      </c>
      <c r="V44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36:D44">
    <cfRule type="expression" dxfId="7" priority="12">
      <formula>OR($D36&gt;2018,AND($D36&lt;2018,$D36&lt;&gt;""))</formula>
    </cfRule>
  </conditionalFormatting>
  <conditionalFormatting sqref="V36">
    <cfRule type="expression" dxfId="6" priority="9">
      <formula>$V$36&lt;0</formula>
    </cfRule>
  </conditionalFormatting>
  <conditionalFormatting sqref="V36">
    <cfRule type="cellIs" dxfId="5" priority="8" operator="lessThan">
      <formula>0</formula>
    </cfRule>
  </conditionalFormatting>
  <conditionalFormatting sqref="V37:V44">
    <cfRule type="expression" dxfId="4" priority="5">
      <formula>$V$36&lt;0</formula>
    </cfRule>
  </conditionalFormatting>
  <conditionalFormatting sqref="V37:V44">
    <cfRule type="cellIs" dxfId="3" priority="4" operator="lessThan">
      <formula>0</formula>
    </cfRule>
  </conditionalFormatting>
  <conditionalFormatting sqref="D7:D35">
    <cfRule type="expression" dxfId="2" priority="3">
      <formula>OR($D7&gt;2018,AND($D7&lt;2018,$D7&lt;&gt;""))</formula>
    </cfRule>
  </conditionalFormatting>
  <conditionalFormatting sqref="V7:V35">
    <cfRule type="cellIs" dxfId="1" priority="1" operator="lessThan">
      <formula>0</formula>
    </cfRule>
  </conditionalFormatting>
  <conditionalFormatting sqref="V7:V35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44">
      <formula1>"N/A, FMR, Actual Rent"</formula1>
    </dataValidation>
    <dataValidation type="list" allowBlank="1" showInputMessage="1" showErrorMessage="1" sqref="E7:E44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2017-06-08T18:00:55Z</dcterms:modified>
</cp:coreProperties>
</file>