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esktop\HUD Exchange GIWs\NY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GIW'!$A$1:$V$29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V18" i="1"/>
  <c r="V17" i="1"/>
  <c r="V16" i="1"/>
  <c r="V15" i="1"/>
  <c r="V14" i="1"/>
  <c r="V13" i="1"/>
  <c r="V12" i="1"/>
  <c r="V11" i="1"/>
  <c r="V10" i="1"/>
  <c r="V9" i="1"/>
  <c r="V8" i="1"/>
  <c r="V7" i="1"/>
  <c r="U20" i="1"/>
  <c r="V20" i="1"/>
  <c r="V28" i="1" l="1"/>
  <c r="U28" i="1"/>
  <c r="U23" i="1" l="1"/>
  <c r="V23" i="1"/>
  <c r="V25" i="1" l="1"/>
  <c r="V22" i="1"/>
  <c r="V29" i="1" l="1"/>
  <c r="V27" i="1"/>
  <c r="V26" i="1"/>
  <c r="V24" i="1"/>
  <c r="V21" i="1"/>
  <c r="U29" i="1"/>
  <c r="U27" i="1"/>
  <c r="U26" i="1"/>
  <c r="U25" i="1"/>
  <c r="U24" i="1"/>
  <c r="U22" i="1"/>
  <c r="U21" i="1"/>
  <c r="H3" i="1" l="1"/>
</calcChain>
</file>

<file path=xl/sharedStrings.xml><?xml version="1.0" encoding="utf-8"?>
<sst xmlns="http://schemas.openxmlformats.org/spreadsheetml/2006/main" count="99" uniqueCount="69">
  <si>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</si>
  <si>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</si>
  <si>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</si>
  <si>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</si>
  <si>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</si>
  <si>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</si>
  <si>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</si>
  <si>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</si>
  <si>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</si>
  <si>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</si>
  <si>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</si>
  <si>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</si>
  <si>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</si>
  <si>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</si>
  <si>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</si>
  <si>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</si>
  <si>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</si>
  <si>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</si>
  <si>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</si>
  <si>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</si>
  <si>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</si>
  <si>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</si>
  <si>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</si>
  <si>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</si>
  <si>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</si>
  <si>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</si>
  <si>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</si>
  <si>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</si>
  <si>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</si>
  <si>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</si>
  <si>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</si>
  <si>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</si>
  <si>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</si>
  <si>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SSO</t>
  </si>
  <si>
    <t>Corporation for AIDS Research, Education and Services, Inc.</t>
  </si>
  <si>
    <t>Buffalo</t>
  </si>
  <si>
    <t>YWCA of Troy-Cohoes Inc</t>
  </si>
  <si>
    <t>Apartment Program (2017)</t>
  </si>
  <si>
    <t>NY0139L2C121710</t>
  </si>
  <si>
    <t>NY-512</t>
  </si>
  <si>
    <t>Troy/Rensselaer County CoC</t>
  </si>
  <si>
    <t>Joseph's House &amp; Shelter, Inc.</t>
  </si>
  <si>
    <t>Joseph's House (2017)</t>
  </si>
  <si>
    <t>NY0143L2C121710</t>
  </si>
  <si>
    <t>Unity House of Troy, Inc.</t>
  </si>
  <si>
    <t>Permanent Supported Housing (800)</t>
  </si>
  <si>
    <t>NY0146L2C121710</t>
  </si>
  <si>
    <t>Rensselaer County Portion of the Capital Region HMIS (2017)</t>
  </si>
  <si>
    <t>NY0147L2C121710</t>
  </si>
  <si>
    <t>Rapid Rehousing (352)</t>
  </si>
  <si>
    <t>NY0152L2C121710</t>
  </si>
  <si>
    <t>Family Apartment Program (2017)</t>
  </si>
  <si>
    <t>NY0585L2C121709</t>
  </si>
  <si>
    <t>Permanent Supported Housing (309)</t>
  </si>
  <si>
    <t>NY0668L2C121706</t>
  </si>
  <si>
    <t>Catholic Charities Housing Office</t>
  </si>
  <si>
    <t>Shelter Plus Care THA SP (2017)</t>
  </si>
  <si>
    <t>NY0706L2C121708</t>
  </si>
  <si>
    <t>SHP St. Peter's (2017)</t>
  </si>
  <si>
    <t>NY0776L2C121706</t>
  </si>
  <si>
    <t>Bert's Place (2017)</t>
  </si>
  <si>
    <t>NY0804L2C121707</t>
  </si>
  <si>
    <t>Bethune Program (2017)</t>
  </si>
  <si>
    <t>NY0840L2C121706</t>
  </si>
  <si>
    <t>St. Paul's Center</t>
  </si>
  <si>
    <t>St Paul's Center Permanent Supportive Housing (2017)</t>
  </si>
  <si>
    <t>NY1093L2C121701</t>
  </si>
  <si>
    <t>Coordinated Entry Expansion (2017)</t>
  </si>
  <si>
    <t>NY1094L2C121701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</si>
</sst>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9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992187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9921875" style="9"/>
  </cols>
  <sheetData>
    <row r="1" spans="1:22" ht="35.35" customHeight="1" x14ac:dyDescent="0.4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34</v>
      </c>
      <c r="I1" s="28"/>
      <c r="J1" s="29"/>
    </row>
    <row r="2" spans="1:22" ht="35.35" customHeight="1" x14ac:dyDescent="0.4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35" customHeight="1" x14ac:dyDescent="0.4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3219814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36</v>
      </c>
      <c r="B7" s="3" t="s">
        <v>37</v>
      </c>
      <c r="C7" s="4" t="s">
        <v>38</v>
      </c>
      <c r="D7" s="4">
        <v>2019</v>
      </c>
      <c r="E7" s="4" t="s">
        <v>30</v>
      </c>
      <c r="F7" s="16">
        <v>0</v>
      </c>
      <c r="G7" s="16">
        <v>98184</v>
      </c>
      <c r="H7" s="16">
        <v>27561</v>
      </c>
      <c r="I7" s="16">
        <v>0</v>
      </c>
      <c r="J7" s="16">
        <v>0</v>
      </c>
      <c r="K7" s="16">
        <v>5039</v>
      </c>
      <c r="L7" s="4" t="s">
        <v>32</v>
      </c>
      <c r="M7" s="17">
        <v>0</v>
      </c>
      <c r="N7" s="17">
        <v>0</v>
      </c>
      <c r="O7" s="17">
        <v>0</v>
      </c>
      <c r="P7" s="17">
        <v>3</v>
      </c>
      <c r="Q7" s="17">
        <v>3</v>
      </c>
      <c r="R7" s="17">
        <v>1</v>
      </c>
      <c r="S7" s="17">
        <v>0</v>
      </c>
      <c r="T7" s="17">
        <v>0</v>
      </c>
      <c r="U7" s="1">
        <v>7</v>
      </c>
      <c r="V7" s="2">
        <f t="shared" ref="V7:V19" si="0">SUM(F7:K7)</f>
        <v>130784</v>
      </c>
    </row>
    <row r="8" spans="1:22" customFormat="1" x14ac:dyDescent="0.45">
      <c r="A8" s="3" t="s">
        <v>41</v>
      </c>
      <c r="B8" s="3" t="s">
        <v>42</v>
      </c>
      <c r="C8" s="4" t="s">
        <v>43</v>
      </c>
      <c r="D8" s="4">
        <v>2019</v>
      </c>
      <c r="E8" s="4" t="s">
        <v>30</v>
      </c>
      <c r="F8" s="16">
        <v>0</v>
      </c>
      <c r="G8" s="16">
        <v>269040</v>
      </c>
      <c r="H8" s="16">
        <v>0</v>
      </c>
      <c r="I8" s="16">
        <v>0</v>
      </c>
      <c r="J8" s="16">
        <v>0</v>
      </c>
      <c r="K8" s="16">
        <v>17738</v>
      </c>
      <c r="L8" s="4" t="s">
        <v>32</v>
      </c>
      <c r="M8" s="17">
        <v>9</v>
      </c>
      <c r="N8" s="17">
        <v>21</v>
      </c>
      <c r="O8" s="17">
        <v>4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v>34</v>
      </c>
      <c r="V8" s="2">
        <f t="shared" si="0"/>
        <v>286778</v>
      </c>
    </row>
    <row r="9" spans="1:22" customFormat="1" x14ac:dyDescent="0.45">
      <c r="A9" s="3" t="s">
        <v>44</v>
      </c>
      <c r="B9" s="3" t="s">
        <v>45</v>
      </c>
      <c r="C9" s="4" t="s">
        <v>46</v>
      </c>
      <c r="D9" s="4">
        <v>2019</v>
      </c>
      <c r="E9" s="4" t="s">
        <v>30</v>
      </c>
      <c r="F9" s="16">
        <v>0</v>
      </c>
      <c r="G9" s="16">
        <v>1429440</v>
      </c>
      <c r="H9" s="16">
        <v>489271</v>
      </c>
      <c r="I9" s="16">
        <v>0</v>
      </c>
      <c r="J9" s="16">
        <v>0</v>
      </c>
      <c r="K9" s="16">
        <v>107983</v>
      </c>
      <c r="L9" s="4" t="s">
        <v>32</v>
      </c>
      <c r="M9" s="17">
        <v>0</v>
      </c>
      <c r="N9" s="17">
        <v>7</v>
      </c>
      <c r="O9" s="17">
        <v>63</v>
      </c>
      <c r="P9" s="17">
        <v>27</v>
      </c>
      <c r="Q9" s="17">
        <v>14</v>
      </c>
      <c r="R9" s="17">
        <v>13</v>
      </c>
      <c r="S9" s="17">
        <v>0</v>
      </c>
      <c r="T9" s="17">
        <v>0</v>
      </c>
      <c r="U9" s="1">
        <v>124</v>
      </c>
      <c r="V9" s="2">
        <f t="shared" si="0"/>
        <v>2026694</v>
      </c>
    </row>
    <row r="10" spans="1:22" customFormat="1" x14ac:dyDescent="0.45">
      <c r="A10" s="3" t="s">
        <v>34</v>
      </c>
      <c r="B10" s="3" t="s">
        <v>47</v>
      </c>
      <c r="C10" s="4" t="s">
        <v>48</v>
      </c>
      <c r="D10" s="4">
        <v>2019</v>
      </c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15874</v>
      </c>
      <c r="K10" s="16">
        <v>1109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16983</v>
      </c>
    </row>
    <row r="11" spans="1:22" customFormat="1" x14ac:dyDescent="0.45">
      <c r="A11" s="3" t="s">
        <v>44</v>
      </c>
      <c r="B11" s="3" t="s">
        <v>49</v>
      </c>
      <c r="C11" s="4" t="s">
        <v>50</v>
      </c>
      <c r="D11" s="4">
        <v>2019</v>
      </c>
      <c r="E11" s="4" t="s">
        <v>30</v>
      </c>
      <c r="F11" s="16">
        <v>0</v>
      </c>
      <c r="G11" s="16">
        <v>36252</v>
      </c>
      <c r="H11" s="16">
        <v>36001</v>
      </c>
      <c r="I11" s="16">
        <v>0</v>
      </c>
      <c r="J11" s="16">
        <v>0</v>
      </c>
      <c r="K11" s="16">
        <v>4056</v>
      </c>
      <c r="L11" s="4" t="s">
        <v>32</v>
      </c>
      <c r="M11" s="17">
        <v>0</v>
      </c>
      <c r="N11" s="17">
        <v>0</v>
      </c>
      <c r="O11" s="17">
        <v>2</v>
      </c>
      <c r="P11" s="17">
        <v>0</v>
      </c>
      <c r="Q11" s="17">
        <v>0</v>
      </c>
      <c r="R11" s="17">
        <v>1</v>
      </c>
      <c r="S11" s="17">
        <v>0</v>
      </c>
      <c r="T11" s="17">
        <v>0</v>
      </c>
      <c r="U11" s="1">
        <v>3</v>
      </c>
      <c r="V11" s="2">
        <f t="shared" si="0"/>
        <v>76309</v>
      </c>
    </row>
    <row r="12" spans="1:22" customFormat="1" x14ac:dyDescent="0.45">
      <c r="A12" s="3" t="s">
        <v>36</v>
      </c>
      <c r="B12" s="3" t="s">
        <v>51</v>
      </c>
      <c r="C12" s="4" t="s">
        <v>52</v>
      </c>
      <c r="D12" s="4">
        <v>2019</v>
      </c>
      <c r="E12" s="4" t="s">
        <v>30</v>
      </c>
      <c r="F12" s="16">
        <v>0</v>
      </c>
      <c r="G12" s="16">
        <v>0</v>
      </c>
      <c r="H12" s="16">
        <v>10569</v>
      </c>
      <c r="I12" s="16">
        <v>16711</v>
      </c>
      <c r="J12" s="16">
        <v>0</v>
      </c>
      <c r="K12" s="16">
        <v>1750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29030</v>
      </c>
    </row>
    <row r="13" spans="1:22" customFormat="1" x14ac:dyDescent="0.45">
      <c r="A13" s="3" t="s">
        <v>44</v>
      </c>
      <c r="B13" s="3" t="s">
        <v>53</v>
      </c>
      <c r="C13" s="4" t="s">
        <v>54</v>
      </c>
      <c r="D13" s="4">
        <v>2019</v>
      </c>
      <c r="E13" s="4" t="s">
        <v>30</v>
      </c>
      <c r="F13" s="16">
        <v>0</v>
      </c>
      <c r="G13" s="16">
        <v>57336</v>
      </c>
      <c r="H13" s="16">
        <v>9935</v>
      </c>
      <c r="I13" s="16">
        <v>0</v>
      </c>
      <c r="J13" s="16">
        <v>0</v>
      </c>
      <c r="K13" s="16">
        <v>4166</v>
      </c>
      <c r="L13" s="4" t="s">
        <v>32</v>
      </c>
      <c r="M13" s="17">
        <v>0</v>
      </c>
      <c r="N13" s="17">
        <v>1</v>
      </c>
      <c r="O13" s="17">
        <v>1</v>
      </c>
      <c r="P13" s="17">
        <v>2</v>
      </c>
      <c r="Q13" s="17">
        <v>1</v>
      </c>
      <c r="R13" s="17">
        <v>0</v>
      </c>
      <c r="S13" s="17">
        <v>0</v>
      </c>
      <c r="T13" s="17">
        <v>0</v>
      </c>
      <c r="U13" s="1">
        <v>5</v>
      </c>
      <c r="V13" s="2">
        <f t="shared" si="0"/>
        <v>71437</v>
      </c>
    </row>
    <row r="14" spans="1:22" customFormat="1" x14ac:dyDescent="0.45">
      <c r="A14" s="3" t="s">
        <v>55</v>
      </c>
      <c r="B14" s="3" t="s">
        <v>56</v>
      </c>
      <c r="C14" s="4" t="s">
        <v>57</v>
      </c>
      <c r="D14" s="4">
        <v>2019</v>
      </c>
      <c r="E14" s="4" t="s">
        <v>30</v>
      </c>
      <c r="F14" s="16">
        <v>0</v>
      </c>
      <c r="G14" s="16">
        <v>87024</v>
      </c>
      <c r="H14" s="16">
        <v>0</v>
      </c>
      <c r="I14" s="16">
        <v>0</v>
      </c>
      <c r="J14" s="16">
        <v>0</v>
      </c>
      <c r="K14" s="16">
        <v>5797</v>
      </c>
      <c r="L14" s="4" t="s">
        <v>32</v>
      </c>
      <c r="M14" s="17">
        <v>14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">
        <v>14</v>
      </c>
      <c r="V14" s="2">
        <f t="shared" si="0"/>
        <v>92821</v>
      </c>
    </row>
    <row r="15" spans="1:22" customFormat="1" x14ac:dyDescent="0.45">
      <c r="A15" s="3" t="s">
        <v>55</v>
      </c>
      <c r="B15" s="3" t="s">
        <v>58</v>
      </c>
      <c r="C15" s="4" t="s">
        <v>59</v>
      </c>
      <c r="D15" s="4">
        <v>2019</v>
      </c>
      <c r="E15" s="4" t="s">
        <v>30</v>
      </c>
      <c r="F15" s="16">
        <v>71979</v>
      </c>
      <c r="G15" s="16">
        <v>0</v>
      </c>
      <c r="H15" s="16">
        <v>0</v>
      </c>
      <c r="I15" s="16">
        <v>0</v>
      </c>
      <c r="J15" s="16">
        <v>0</v>
      </c>
      <c r="K15" s="16">
        <v>2049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74028</v>
      </c>
    </row>
    <row r="16" spans="1:22" customFormat="1" x14ac:dyDescent="0.45">
      <c r="A16" s="3" t="s">
        <v>41</v>
      </c>
      <c r="B16" s="3" t="s">
        <v>60</v>
      </c>
      <c r="C16" s="4" t="s">
        <v>61</v>
      </c>
      <c r="D16" s="4">
        <v>2019</v>
      </c>
      <c r="E16" s="4" t="s">
        <v>30</v>
      </c>
      <c r="F16" s="16">
        <v>0</v>
      </c>
      <c r="G16" s="16">
        <v>0</v>
      </c>
      <c r="H16" s="16">
        <v>40333</v>
      </c>
      <c r="I16" s="16">
        <v>57371</v>
      </c>
      <c r="J16" s="16">
        <v>0</v>
      </c>
      <c r="K16" s="16">
        <v>7353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105057</v>
      </c>
    </row>
    <row r="17" spans="1:22" customFormat="1" x14ac:dyDescent="0.45">
      <c r="A17" s="3" t="s">
        <v>41</v>
      </c>
      <c r="B17" s="3" t="s">
        <v>62</v>
      </c>
      <c r="C17" s="4" t="s">
        <v>63</v>
      </c>
      <c r="D17" s="4">
        <v>2019</v>
      </c>
      <c r="E17" s="4" t="s">
        <v>30</v>
      </c>
      <c r="F17" s="16">
        <v>0</v>
      </c>
      <c r="G17" s="16">
        <v>116364</v>
      </c>
      <c r="H17" s="16">
        <v>22714</v>
      </c>
      <c r="I17" s="16">
        <v>0</v>
      </c>
      <c r="J17" s="16">
        <v>0</v>
      </c>
      <c r="K17" s="16">
        <v>8633</v>
      </c>
      <c r="L17" s="4" t="s">
        <v>32</v>
      </c>
      <c r="M17" s="17">
        <v>0</v>
      </c>
      <c r="N17" s="17">
        <v>0</v>
      </c>
      <c r="O17" s="17">
        <v>0</v>
      </c>
      <c r="P17" s="17">
        <v>3</v>
      </c>
      <c r="Q17" s="17">
        <v>2</v>
      </c>
      <c r="R17" s="17">
        <v>3</v>
      </c>
      <c r="S17" s="17">
        <v>0</v>
      </c>
      <c r="T17" s="17">
        <v>0</v>
      </c>
      <c r="U17" s="1">
        <v>8</v>
      </c>
      <c r="V17" s="2">
        <f t="shared" si="0"/>
        <v>147711</v>
      </c>
    </row>
    <row r="18" spans="1:22" customFormat="1" x14ac:dyDescent="0.45">
      <c r="A18" s="3" t="s">
        <v>64</v>
      </c>
      <c r="B18" s="3" t="s">
        <v>65</v>
      </c>
      <c r="C18" s="4" t="s">
        <v>66</v>
      </c>
      <c r="D18" s="4">
        <v>2019</v>
      </c>
      <c r="E18" s="4" t="s">
        <v>30</v>
      </c>
      <c r="F18" s="16">
        <v>0</v>
      </c>
      <c r="G18" s="16">
        <v>66432</v>
      </c>
      <c r="H18" s="16">
        <v>13202</v>
      </c>
      <c r="I18" s="16">
        <v>0</v>
      </c>
      <c r="J18" s="16">
        <v>0</v>
      </c>
      <c r="K18" s="16">
        <v>0</v>
      </c>
      <c r="L18" s="4" t="s">
        <v>32</v>
      </c>
      <c r="M18" s="17">
        <v>0</v>
      </c>
      <c r="N18" s="17">
        <v>0</v>
      </c>
      <c r="O18" s="17">
        <v>0</v>
      </c>
      <c r="P18" s="17">
        <v>3</v>
      </c>
      <c r="Q18" s="17">
        <v>2</v>
      </c>
      <c r="R18" s="17">
        <v>0</v>
      </c>
      <c r="S18" s="17">
        <v>0</v>
      </c>
      <c r="T18" s="17">
        <v>0</v>
      </c>
      <c r="U18" s="1">
        <v>5</v>
      </c>
      <c r="V18" s="2">
        <f t="shared" si="0"/>
        <v>79634</v>
      </c>
    </row>
    <row r="19" spans="1:22" customFormat="1" x14ac:dyDescent="0.45">
      <c r="A19" s="3" t="s">
        <v>41</v>
      </c>
      <c r="B19" s="3" t="s">
        <v>67</v>
      </c>
      <c r="C19" s="4" t="s">
        <v>68</v>
      </c>
      <c r="D19" s="4">
        <v>2019</v>
      </c>
      <c r="E19" s="4" t="s">
        <v>33</v>
      </c>
      <c r="F19" s="16">
        <v>0</v>
      </c>
      <c r="G19" s="16">
        <v>0</v>
      </c>
      <c r="H19" s="16">
        <v>75588</v>
      </c>
      <c r="I19" s="16">
        <v>0</v>
      </c>
      <c r="J19" s="16">
        <v>0</v>
      </c>
      <c r="K19" s="16">
        <v>6960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82548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>SUM(M20:T20)</f>
        <v>0</v>
      </c>
      <c r="V20" s="2">
        <f t="shared" ref="V20:V29" si="1">SUM(F20:K20)</f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ref="U21:U29" si="2">SUM(M21:T21)</f>
        <v>0</v>
      </c>
      <c r="V21" s="2">
        <f t="shared" si="1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4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4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ref="U28" si="3">SUM(M28:T28)</f>
        <v>0</v>
      </c>
      <c r="V28" s="2">
        <f t="shared" ref="V28" si="4">SUM(F28:K28)</f>
        <v>0</v>
      </c>
    </row>
    <row r="29" spans="1:22" x14ac:dyDescent="0.4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0:V27">
    <cfRule type="cellIs" dxfId="12" priority="23" operator="lessThan">
      <formula>0</formula>
    </cfRule>
  </conditionalFormatting>
  <conditionalFormatting sqref="V20:V27">
    <cfRule type="expression" dxfId="11" priority="24">
      <formula>$V$20&lt;0</formula>
    </cfRule>
  </conditionalFormatting>
  <conditionalFormatting sqref="D20:D27">
    <cfRule type="expression" dxfId="10" priority="22">
      <formula>OR($D20&gt;2019,AND($D20&lt;2019,$D20&lt;&gt;""))</formula>
    </cfRule>
  </conditionalFormatting>
  <conditionalFormatting sqref="V29">
    <cfRule type="cellIs" dxfId="9" priority="19" operator="lessThan">
      <formula>0</formula>
    </cfRule>
  </conditionalFormatting>
  <conditionalFormatting sqref="V29">
    <cfRule type="expression" dxfId="8" priority="20">
      <formula>$V$20&lt;0</formula>
    </cfRule>
  </conditionalFormatting>
  <conditionalFormatting sqref="D29">
    <cfRule type="expression" dxfId="7" priority="18">
      <formula>OR($D29&gt;2019,AND($D29&lt;2019,$D29&lt;&gt;""))</formula>
    </cfRule>
  </conditionalFormatting>
  <conditionalFormatting sqref="V28">
    <cfRule type="cellIs" dxfId="6" priority="15" operator="lessThan">
      <formula>0</formula>
    </cfRule>
  </conditionalFormatting>
  <conditionalFormatting sqref="V28">
    <cfRule type="expression" dxfId="5" priority="16">
      <formula>$V$20&lt;0</formula>
    </cfRule>
  </conditionalFormatting>
  <conditionalFormatting sqref="D28">
    <cfRule type="expression" dxfId="4" priority="14">
      <formula>OR($D28&gt;2019,AND($D28&lt;2019,$D28&lt;&gt;""))</formula>
    </cfRule>
  </conditionalFormatting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OR($D7&gt;2019,AND($D7&lt;2019,$D7&lt;&gt;""))</formula>
    </cfRule>
  </conditionalFormatting>
  <conditionalFormatting sqref="C7:C29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9">
      <formula1>"N/A, FMR, Actual Rent"</formula1>
    </dataValidation>
    <dataValidation type="list" allowBlank="1" showInputMessage="1" showErrorMessage="1" sqref="E7:E29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&amp;B4/13/2018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2018-04-12T21:03:03Z</dcterms:modified>
</cp:coreProperties>
</file>