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Roger\Dropbox\Work\2017 GIW\SAVE GIWs HERE (To Reflect Change Form Updates) - 6.8.2017\NY-500\"/>
    </mc:Choice>
  </mc:AlternateContent>
  <bookViews>
    <workbookView xWindow="0" yWindow="0" windowWidth="28800" windowHeight="12218"/>
  </bookViews>
  <sheets>
    <sheet name="FY 2017 GIW" sheetId="1" r:id="rId1"/>
  </sheets>
  <definedNames>
    <definedName name="_xlnm._FilterDatabase" localSheetId="0" hidden="1">'FY 2017 GIW'!$A$6:$V$6</definedName>
    <definedName name="_xlnm.Print_Area" localSheetId="0">'FY 2017 GIW'!$A$1:$V$40</definedName>
    <definedName name="_xlnm.Print_Titles" localSheetId="0">'FY 2017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2" i="1" l="1"/>
  <c r="U32" i="1"/>
  <c r="V31" i="1"/>
  <c r="U31" i="1"/>
  <c r="V30" i="1"/>
  <c r="U30" i="1"/>
  <c r="V29" i="1"/>
  <c r="U29" i="1"/>
  <c r="V28" i="1"/>
  <c r="U28" i="1"/>
  <c r="V27" i="1"/>
  <c r="U27" i="1"/>
  <c r="V26" i="1"/>
  <c r="U26" i="1"/>
  <c r="V25" i="1"/>
  <c r="U25" i="1"/>
  <c r="V24" i="1"/>
  <c r="U24" i="1"/>
  <c r="V23" i="1"/>
  <c r="U23" i="1"/>
  <c r="V22" i="1"/>
  <c r="U22" i="1"/>
  <c r="V20" i="1"/>
  <c r="U20" i="1"/>
  <c r="V19" i="1"/>
  <c r="U19" i="1"/>
  <c r="V18" i="1"/>
  <c r="U18" i="1"/>
  <c r="V17" i="1"/>
  <c r="U17" i="1"/>
  <c r="V15" i="1"/>
  <c r="U15" i="1"/>
  <c r="V14" i="1"/>
  <c r="U14" i="1"/>
  <c r="V13" i="1"/>
  <c r="V12" i="1"/>
  <c r="U12" i="1"/>
  <c r="V11" i="1"/>
  <c r="U11" i="1"/>
  <c r="V10" i="1"/>
  <c r="U10" i="1"/>
  <c r="V9" i="1"/>
  <c r="U9" i="1"/>
  <c r="V8" i="1"/>
  <c r="U8" i="1"/>
  <c r="V7" i="1"/>
  <c r="U7" i="1"/>
  <c r="U35" i="1" l="1"/>
  <c r="V35" i="1"/>
  <c r="V37" i="1"/>
  <c r="V34" i="1"/>
  <c r="V40" i="1"/>
  <c r="V39" i="1"/>
  <c r="V38" i="1"/>
  <c r="V36" i="1"/>
  <c r="V33" i="1"/>
  <c r="U40" i="1"/>
  <c r="U39" i="1"/>
  <c r="U38" i="1"/>
  <c r="U37" i="1"/>
  <c r="U36" i="1"/>
  <c r="U34" i="1"/>
  <c r="U33" i="1"/>
  <c r="H3" i="1" l="1"/>
</calcChain>
</file>

<file path=xl/sharedStrings.xml><?xml version="1.0" encoding="utf-8"?>
<sst xmlns="http://schemas.openxmlformats.org/spreadsheetml/2006/main" count="163" uniqueCount="106">
  <si>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</si>
  <si>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</si>
  <si>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</si>
  <si>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</si>
  <si>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</si>
  <si>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</si>
  <si>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</si>
  <si>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</si>
  <si>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</si>
  <si>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</si>
  <si>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</si>
  <si>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</si>
  <si>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</si>
  <si>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</si>
  <si>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</si>
  <si>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</si>
  <si>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</si>
  <si>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</si>
  <si>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</si>
  <si>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</si>
  <si>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</si>
  <si>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</si>
  <si>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</si>
  <si>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</si>
  <si>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</si>
  <si>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</si>
  <si>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</si>
  <si>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</si>
  <si>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</si>
  <si>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</si>
  <si>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</si>
  <si>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>FMR</t>
  </si>
  <si>
    <t/>
  </si>
  <si>
    <t>TH</t>
  </si>
  <si>
    <t>SSO</t>
  </si>
  <si>
    <t>Cazenovia Recovery Systems</t>
  </si>
  <si>
    <t>Permanent Housing for Chronically Homeless</t>
  </si>
  <si>
    <t>NY0114L2C081605</t>
  </si>
  <si>
    <t>NY-508</t>
  </si>
  <si>
    <t>Buffalo, Niagara Falls/Erie, Niagara, Orleans, Genesee, Wyoming Counties CoC</t>
  </si>
  <si>
    <t>Homeless Alliance of Western New York, Inc.</t>
  </si>
  <si>
    <t>Erie County Department of Mental Health</t>
  </si>
  <si>
    <t>Continuum of Care I</t>
  </si>
  <si>
    <t>NY0120L2C081609</t>
  </si>
  <si>
    <t>Shelter Plus Care VI</t>
  </si>
  <si>
    <t>NY0123L2C081609</t>
  </si>
  <si>
    <t>Supportive Housing - Substance Abuse</t>
  </si>
  <si>
    <t>NY0124L2C081607</t>
  </si>
  <si>
    <t>Continuum of Care II</t>
  </si>
  <si>
    <t>NY0127L2C081607</t>
  </si>
  <si>
    <t>Supportive Housing Program IX</t>
  </si>
  <si>
    <t>NY0129L2C081608</t>
  </si>
  <si>
    <t>Teaching and Restoring Youth Inc.</t>
  </si>
  <si>
    <t>TRY</t>
  </si>
  <si>
    <t>NY0135L2C081607</t>
  </si>
  <si>
    <t>Niagara County Shelter Plus Care</t>
  </si>
  <si>
    <t>NY0190L2C081609</t>
  </si>
  <si>
    <t>Lt. Col. Matt Urban Human Services Ctr of WNY</t>
  </si>
  <si>
    <t>Matt Urban Housing First</t>
  </si>
  <si>
    <t>NY0665L2C081604</t>
  </si>
  <si>
    <t>Homeless Alliance of Western New York</t>
  </si>
  <si>
    <t>NY508 HMIS</t>
  </si>
  <si>
    <t>NY0700L2C081607</t>
  </si>
  <si>
    <t>Housing Options Made Easy, Inc.</t>
  </si>
  <si>
    <t>Erie Permanent Housing for Individuals with Mental Illness</t>
  </si>
  <si>
    <t>NY0702L2C081607</t>
  </si>
  <si>
    <t>Lake Shore Behavioral Health</t>
  </si>
  <si>
    <t>New Connections Safe Haven</t>
  </si>
  <si>
    <t>NY0803L2C081606</t>
  </si>
  <si>
    <t>SH</t>
  </si>
  <si>
    <t>Matt Urban Hope Gardens</t>
  </si>
  <si>
    <t>NY0837L2C081601</t>
  </si>
  <si>
    <t>EHS, Inc.</t>
  </si>
  <si>
    <t>Evergreen Housing First Program</t>
  </si>
  <si>
    <t>NY0922L2C081603</t>
  </si>
  <si>
    <t>Spectrum Human Services</t>
  </si>
  <si>
    <t>Spectrum Chronic Homeless I</t>
  </si>
  <si>
    <t>NY0923L2C081603</t>
  </si>
  <si>
    <t>Hispanos Unidos de Buffalo, Inc.</t>
  </si>
  <si>
    <t>Rapid Re-Housing</t>
  </si>
  <si>
    <t>NY0967L2C081602</t>
  </si>
  <si>
    <t>Matt Urban Rapid Rehousing</t>
  </si>
  <si>
    <t>NY0968L2C081602</t>
  </si>
  <si>
    <t>Chronic Homeless Program 1</t>
  </si>
  <si>
    <t>NY0969L2C081602</t>
  </si>
  <si>
    <t>Catholic Charities of Buffalo</t>
  </si>
  <si>
    <t>Catholic Charities RRH 2016</t>
  </si>
  <si>
    <t>NY0970L2C081602</t>
  </si>
  <si>
    <t>Community Missions of Niagara Frontier,Inc.</t>
  </si>
  <si>
    <t>CMI Rapid Rehousing</t>
  </si>
  <si>
    <t>NY1012L2C081601</t>
  </si>
  <si>
    <t>Restoration Society, Inc.</t>
  </si>
  <si>
    <t>Rapid Re-housing for Singles</t>
  </si>
  <si>
    <t>NY1036L2C081601</t>
  </si>
  <si>
    <t>Continuum of Care III</t>
  </si>
  <si>
    <t>NY1080L2C081600</t>
  </si>
  <si>
    <t>RSI Coordinated Entry Assessment Project</t>
  </si>
  <si>
    <t>NY1081L2C081600</t>
  </si>
  <si>
    <t>Evergreen Housing First Program II</t>
  </si>
  <si>
    <t>NY1082L2C081600</t>
  </si>
  <si>
    <t>Gerard Place Housing Development Fund Company, Inc.</t>
  </si>
  <si>
    <t>Gerard Place Permanent Supportive Housing for Chronically Homeless Single Parent Families</t>
  </si>
  <si>
    <t>NY1083L2C081600</t>
  </si>
  <si>
    <t>The Housing Council at PathStone</t>
  </si>
  <si>
    <t>GOW RRH 2016 Program</t>
  </si>
  <si>
    <t>NY1084L2C081600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</si>
</sst>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4" fontId="2" fillId="6" borderId="13" xfId="0" applyNumberFormat="1" applyFont="1" applyFill="1" applyBorder="1" applyAlignment="1" applyProtection="1">
      <alignment horizontal="center" vertical="center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1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40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328125" defaultRowHeight="14.25" x14ac:dyDescent="0.45"/>
  <cols>
    <col min="1" max="1" width="20.59765625" style="9" customWidth="1"/>
    <col min="2" max="3" width="17.59765625" style="9" customWidth="1"/>
    <col min="4" max="12" width="11.59765625" style="9" customWidth="1"/>
    <col min="13" max="21" width="10.59765625" style="9" customWidth="1"/>
    <col min="22" max="22" width="12.59765625" style="9" customWidth="1"/>
    <col min="23" max="16384" width="9.1328125" style="9"/>
  </cols>
  <sheetData>
    <row r="1" spans="1:22" ht="35.1" customHeight="1" x14ac:dyDescent="0.45">
      <c r="A1" s="18" t="s">
        <v>10</v>
      </c>
      <c r="B1" s="31" t="s">
        <v>38</v>
      </c>
      <c r="C1" s="31"/>
      <c r="D1" s="31"/>
      <c r="E1" s="32" t="s">
        <v>13</v>
      </c>
      <c r="F1" s="33"/>
      <c r="G1" s="34"/>
      <c r="H1" s="28" t="s">
        <v>40</v>
      </c>
      <c r="I1" s="29"/>
      <c r="J1" s="30"/>
    </row>
    <row r="2" spans="1:22" ht="35.1" customHeight="1" x14ac:dyDescent="0.45">
      <c r="A2" s="18" t="s">
        <v>11</v>
      </c>
      <c r="B2" s="31" t="s">
        <v>39</v>
      </c>
      <c r="C2" s="31"/>
      <c r="D2" s="31"/>
      <c r="E2" s="38"/>
      <c r="F2" s="39"/>
      <c r="G2" s="39"/>
      <c r="H2" s="39"/>
      <c r="I2" s="39"/>
      <c r="J2" s="40"/>
    </row>
    <row r="3" spans="1:22" ht="35.1" customHeight="1" x14ac:dyDescent="0.45">
      <c r="A3" s="19" t="s">
        <v>12</v>
      </c>
      <c r="B3" s="31" t="s">
        <v>40</v>
      </c>
      <c r="C3" s="31"/>
      <c r="D3" s="31"/>
      <c r="E3" s="35" t="s">
        <v>28</v>
      </c>
      <c r="F3" s="36"/>
      <c r="G3" s="37"/>
      <c r="H3" s="23">
        <f ca="1">SUM(OFFSET(V6,1,0,500,1))</f>
        <v>11313196</v>
      </c>
      <c r="I3" s="24"/>
      <c r="J3" s="25"/>
    </row>
    <row r="4" spans="1:22" ht="17" customHeight="1" x14ac:dyDescent="0.4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45">
      <c r="A5" s="22" t="s">
        <v>26</v>
      </c>
      <c r="B5" s="26"/>
      <c r="C5" s="26"/>
      <c r="D5" s="26"/>
      <c r="E5" s="27"/>
      <c r="F5" s="21" t="s">
        <v>23</v>
      </c>
      <c r="G5" s="21"/>
      <c r="H5" s="21"/>
      <c r="I5" s="21"/>
      <c r="J5" s="21"/>
      <c r="K5" s="21"/>
      <c r="L5" s="21" t="s">
        <v>25</v>
      </c>
      <c r="M5" s="21"/>
      <c r="N5" s="21"/>
      <c r="O5" s="21"/>
      <c r="P5" s="21"/>
      <c r="Q5" s="21"/>
      <c r="R5" s="21"/>
      <c r="S5" s="21"/>
      <c r="T5" s="21"/>
      <c r="U5" s="22"/>
      <c r="V5" s="15"/>
    </row>
    <row r="6" spans="1:22" ht="56.25" customHeight="1" x14ac:dyDescent="0.4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x14ac:dyDescent="0.45">
      <c r="A7" s="3" t="s">
        <v>35</v>
      </c>
      <c r="B7" s="3" t="s">
        <v>36</v>
      </c>
      <c r="C7" s="4" t="s">
        <v>37</v>
      </c>
      <c r="D7" s="4">
        <v>2018</v>
      </c>
      <c r="E7" s="4" t="s">
        <v>30</v>
      </c>
      <c r="F7" s="16">
        <v>113698</v>
      </c>
      <c r="G7" s="16">
        <v>0</v>
      </c>
      <c r="H7" s="16">
        <v>92072</v>
      </c>
      <c r="I7" s="16">
        <v>19124</v>
      </c>
      <c r="J7" s="16">
        <v>0</v>
      </c>
      <c r="K7" s="16">
        <v>13979</v>
      </c>
      <c r="L7" s="4" t="s">
        <v>32</v>
      </c>
      <c r="M7" s="17"/>
      <c r="N7" s="17"/>
      <c r="O7" s="17"/>
      <c r="P7" s="17"/>
      <c r="Q7" s="17"/>
      <c r="R7" s="17"/>
      <c r="S7" s="17"/>
      <c r="T7" s="17">
        <v>0</v>
      </c>
      <c r="U7" s="1">
        <f t="shared" ref="U7:U32" si="0">SUM(M7:T7)</f>
        <v>0</v>
      </c>
      <c r="V7" s="2">
        <f t="shared" ref="V7:V32" si="1">SUM(F7:K7)</f>
        <v>238873</v>
      </c>
    </row>
    <row r="8" spans="1:22" customFormat="1" x14ac:dyDescent="0.45">
      <c r="A8" s="3" t="s">
        <v>41</v>
      </c>
      <c r="B8" s="3" t="s">
        <v>42</v>
      </c>
      <c r="C8" s="4" t="s">
        <v>43</v>
      </c>
      <c r="D8" s="4">
        <v>2018</v>
      </c>
      <c r="E8" s="4" t="s">
        <v>30</v>
      </c>
      <c r="F8" s="16">
        <v>0</v>
      </c>
      <c r="G8" s="16">
        <v>1800312</v>
      </c>
      <c r="H8" s="16">
        <v>0</v>
      </c>
      <c r="I8" s="16">
        <v>0</v>
      </c>
      <c r="J8" s="16">
        <v>0</v>
      </c>
      <c r="K8" s="16">
        <v>122345</v>
      </c>
      <c r="L8" s="4" t="s">
        <v>31</v>
      </c>
      <c r="M8" s="17">
        <v>0</v>
      </c>
      <c r="N8" s="17">
        <v>75</v>
      </c>
      <c r="O8" s="17">
        <v>151</v>
      </c>
      <c r="P8" s="17">
        <v>15</v>
      </c>
      <c r="Q8" s="17">
        <v>0</v>
      </c>
      <c r="R8" s="17">
        <v>0</v>
      </c>
      <c r="S8" s="17">
        <v>0</v>
      </c>
      <c r="T8" s="17">
        <v>0</v>
      </c>
      <c r="U8" s="1">
        <f t="shared" si="0"/>
        <v>241</v>
      </c>
      <c r="V8" s="2">
        <f t="shared" si="1"/>
        <v>1922657</v>
      </c>
    </row>
    <row r="9" spans="1:22" customFormat="1" x14ac:dyDescent="0.45">
      <c r="A9" s="3" t="s">
        <v>41</v>
      </c>
      <c r="B9" s="3" t="s">
        <v>44</v>
      </c>
      <c r="C9" s="4" t="s">
        <v>45</v>
      </c>
      <c r="D9" s="4">
        <v>2018</v>
      </c>
      <c r="E9" s="4" t="s">
        <v>30</v>
      </c>
      <c r="F9" s="16">
        <v>0</v>
      </c>
      <c r="G9" s="16">
        <v>300480</v>
      </c>
      <c r="H9" s="16">
        <v>0</v>
      </c>
      <c r="I9" s="16">
        <v>0</v>
      </c>
      <c r="J9" s="16">
        <v>0</v>
      </c>
      <c r="K9" s="16">
        <v>19152</v>
      </c>
      <c r="L9" s="4" t="s">
        <v>31</v>
      </c>
      <c r="M9" s="17">
        <v>0</v>
      </c>
      <c r="N9" s="17">
        <v>0</v>
      </c>
      <c r="O9" s="17">
        <v>40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">
        <f t="shared" si="0"/>
        <v>40</v>
      </c>
      <c r="V9" s="2">
        <f t="shared" si="1"/>
        <v>319632</v>
      </c>
    </row>
    <row r="10" spans="1:22" customFormat="1" x14ac:dyDescent="0.45">
      <c r="A10" s="3" t="s">
        <v>35</v>
      </c>
      <c r="B10" s="3" t="s">
        <v>46</v>
      </c>
      <c r="C10" s="4" t="s">
        <v>47</v>
      </c>
      <c r="D10" s="4">
        <v>2018</v>
      </c>
      <c r="E10" s="4" t="s">
        <v>30</v>
      </c>
      <c r="F10" s="16">
        <v>69942</v>
      </c>
      <c r="G10" s="16">
        <v>0</v>
      </c>
      <c r="H10" s="16">
        <v>104207</v>
      </c>
      <c r="I10" s="16">
        <v>14017</v>
      </c>
      <c r="J10" s="16">
        <v>0</v>
      </c>
      <c r="K10" s="16">
        <v>12554</v>
      </c>
      <c r="L10" s="4" t="s">
        <v>32</v>
      </c>
      <c r="M10" s="17"/>
      <c r="N10" s="17"/>
      <c r="O10" s="17"/>
      <c r="P10" s="17"/>
      <c r="Q10" s="17"/>
      <c r="R10" s="17"/>
      <c r="S10" s="17"/>
      <c r="T10" s="17">
        <v>0</v>
      </c>
      <c r="U10" s="1">
        <f t="shared" si="0"/>
        <v>0</v>
      </c>
      <c r="V10" s="2">
        <f t="shared" si="1"/>
        <v>200720</v>
      </c>
    </row>
    <row r="11" spans="1:22" customFormat="1" x14ac:dyDescent="0.45">
      <c r="A11" s="3" t="s">
        <v>41</v>
      </c>
      <c r="B11" s="3" t="s">
        <v>48</v>
      </c>
      <c r="C11" s="4" t="s">
        <v>49</v>
      </c>
      <c r="D11" s="4">
        <v>2018</v>
      </c>
      <c r="E11" s="4" t="s">
        <v>30</v>
      </c>
      <c r="F11" s="16">
        <v>0</v>
      </c>
      <c r="G11" s="16">
        <v>1336920</v>
      </c>
      <c r="H11" s="16">
        <v>705506</v>
      </c>
      <c r="I11" s="16">
        <v>0</v>
      </c>
      <c r="J11" s="16">
        <v>0</v>
      </c>
      <c r="K11" s="16">
        <v>116116</v>
      </c>
      <c r="L11" s="4" t="s">
        <v>31</v>
      </c>
      <c r="M11" s="17">
        <v>0</v>
      </c>
      <c r="N11" s="17">
        <v>102</v>
      </c>
      <c r="O11" s="17">
        <v>82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">
        <f t="shared" si="0"/>
        <v>184</v>
      </c>
      <c r="V11" s="2">
        <f t="shared" si="1"/>
        <v>2158542</v>
      </c>
    </row>
    <row r="12" spans="1:22" customFormat="1" x14ac:dyDescent="0.45">
      <c r="A12" s="3" t="s">
        <v>41</v>
      </c>
      <c r="B12" s="3" t="s">
        <v>50</v>
      </c>
      <c r="C12" s="4" t="s">
        <v>51</v>
      </c>
      <c r="D12" s="4">
        <v>2018</v>
      </c>
      <c r="E12" s="4" t="s">
        <v>30</v>
      </c>
      <c r="F12" s="16">
        <v>0</v>
      </c>
      <c r="G12" s="16">
        <v>0</v>
      </c>
      <c r="H12" s="16">
        <v>89842</v>
      </c>
      <c r="I12" s="16">
        <v>63147</v>
      </c>
      <c r="J12" s="16">
        <v>0</v>
      </c>
      <c r="K12" s="16">
        <v>10301</v>
      </c>
      <c r="L12" s="4" t="s">
        <v>32</v>
      </c>
      <c r="M12" s="17"/>
      <c r="N12" s="17"/>
      <c r="O12" s="17"/>
      <c r="P12" s="17"/>
      <c r="Q12" s="17"/>
      <c r="R12" s="17"/>
      <c r="S12" s="17"/>
      <c r="T12" s="17">
        <v>0</v>
      </c>
      <c r="U12" s="1">
        <f t="shared" si="0"/>
        <v>0</v>
      </c>
      <c r="V12" s="2">
        <f t="shared" si="1"/>
        <v>163290</v>
      </c>
    </row>
    <row r="13" spans="1:22" customFormat="1" x14ac:dyDescent="0.45">
      <c r="A13" s="3" t="s">
        <v>52</v>
      </c>
      <c r="B13" s="3" t="s">
        <v>53</v>
      </c>
      <c r="C13" s="4" t="s">
        <v>54</v>
      </c>
      <c r="D13" s="4">
        <v>2018</v>
      </c>
      <c r="E13" s="4" t="s">
        <v>33</v>
      </c>
      <c r="F13" s="16">
        <v>0</v>
      </c>
      <c r="G13" s="16">
        <v>0</v>
      </c>
      <c r="H13" s="16">
        <v>40000</v>
      </c>
      <c r="I13" s="16">
        <v>24207</v>
      </c>
      <c r="J13" s="16">
        <v>0</v>
      </c>
      <c r="K13" s="16">
        <v>4494</v>
      </c>
      <c r="L13" s="4" t="s">
        <v>32</v>
      </c>
      <c r="M13" s="17"/>
      <c r="N13" s="17"/>
      <c r="O13" s="17"/>
      <c r="P13" s="17"/>
      <c r="Q13" s="17"/>
      <c r="R13" s="17"/>
      <c r="S13" s="17"/>
      <c r="T13" s="17">
        <v>0</v>
      </c>
      <c r="U13" s="1">
        <v>0</v>
      </c>
      <c r="V13" s="2">
        <f>SUM(F13:K13)</f>
        <v>68701</v>
      </c>
    </row>
    <row r="14" spans="1:22" customFormat="1" x14ac:dyDescent="0.45">
      <c r="A14" s="3" t="s">
        <v>35</v>
      </c>
      <c r="B14" s="3" t="s">
        <v>55</v>
      </c>
      <c r="C14" s="4" t="s">
        <v>56</v>
      </c>
      <c r="D14" s="4">
        <v>2018</v>
      </c>
      <c r="E14" s="4" t="s">
        <v>30</v>
      </c>
      <c r="F14" s="16">
        <v>0</v>
      </c>
      <c r="G14" s="16">
        <v>104328</v>
      </c>
      <c r="H14" s="16">
        <v>0</v>
      </c>
      <c r="I14" s="16">
        <v>0</v>
      </c>
      <c r="J14" s="16">
        <v>0</v>
      </c>
      <c r="K14" s="16">
        <v>6784</v>
      </c>
      <c r="L14" s="4" t="s">
        <v>31</v>
      </c>
      <c r="M14" s="17">
        <v>0</v>
      </c>
      <c r="N14" s="17">
        <v>0</v>
      </c>
      <c r="O14" s="17">
        <v>6</v>
      </c>
      <c r="P14" s="17">
        <v>4</v>
      </c>
      <c r="Q14" s="17">
        <v>2</v>
      </c>
      <c r="R14" s="17">
        <v>0</v>
      </c>
      <c r="S14" s="17">
        <v>0</v>
      </c>
      <c r="T14" s="17">
        <v>0</v>
      </c>
      <c r="U14" s="1">
        <f t="shared" si="0"/>
        <v>12</v>
      </c>
      <c r="V14" s="2">
        <f t="shared" si="1"/>
        <v>111112</v>
      </c>
    </row>
    <row r="15" spans="1:22" customFormat="1" x14ac:dyDescent="0.45">
      <c r="A15" s="3" t="s">
        <v>57</v>
      </c>
      <c r="B15" s="3" t="s">
        <v>58</v>
      </c>
      <c r="C15" s="4" t="s">
        <v>59</v>
      </c>
      <c r="D15" s="4">
        <v>2018</v>
      </c>
      <c r="E15" s="4" t="s">
        <v>30</v>
      </c>
      <c r="F15" s="16">
        <v>529000</v>
      </c>
      <c r="G15" s="16">
        <v>0</v>
      </c>
      <c r="H15" s="16">
        <v>122630</v>
      </c>
      <c r="I15" s="16">
        <v>68407</v>
      </c>
      <c r="J15" s="16">
        <v>0</v>
      </c>
      <c r="K15" s="16">
        <v>47305</v>
      </c>
      <c r="L15" s="4" t="s">
        <v>32</v>
      </c>
      <c r="M15" s="17"/>
      <c r="N15" s="17"/>
      <c r="O15" s="17"/>
      <c r="P15" s="17"/>
      <c r="Q15" s="17"/>
      <c r="R15" s="17"/>
      <c r="S15" s="17"/>
      <c r="T15" s="17">
        <v>0</v>
      </c>
      <c r="U15" s="1">
        <f t="shared" si="0"/>
        <v>0</v>
      </c>
      <c r="V15" s="2">
        <f t="shared" si="1"/>
        <v>767342</v>
      </c>
    </row>
    <row r="16" spans="1:22" customFormat="1" x14ac:dyDescent="0.45">
      <c r="A16" s="3" t="s">
        <v>60</v>
      </c>
      <c r="B16" s="3" t="s">
        <v>61</v>
      </c>
      <c r="C16" s="4" t="s">
        <v>62</v>
      </c>
      <c r="D16" s="4">
        <v>2018</v>
      </c>
      <c r="E16" s="4" t="s">
        <v>6</v>
      </c>
      <c r="F16" s="16">
        <v>0</v>
      </c>
      <c r="G16" s="16"/>
      <c r="H16" s="16">
        <v>0</v>
      </c>
      <c r="I16" s="16">
        <v>0</v>
      </c>
      <c r="J16" s="16">
        <v>189230</v>
      </c>
      <c r="K16" s="16">
        <v>21025</v>
      </c>
      <c r="L16" s="4" t="s">
        <v>32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">
        <v>0</v>
      </c>
      <c r="V16" s="2">
        <v>210255</v>
      </c>
    </row>
    <row r="17" spans="1:22" customFormat="1" x14ac:dyDescent="0.45">
      <c r="A17" s="3" t="s">
        <v>63</v>
      </c>
      <c r="B17" s="3" t="s">
        <v>64</v>
      </c>
      <c r="C17" s="4" t="s">
        <v>65</v>
      </c>
      <c r="D17" s="4">
        <v>2018</v>
      </c>
      <c r="E17" s="4" t="s">
        <v>30</v>
      </c>
      <c r="F17" s="16">
        <v>129144</v>
      </c>
      <c r="G17" s="16">
        <v>0</v>
      </c>
      <c r="H17" s="16">
        <v>54737</v>
      </c>
      <c r="I17" s="16">
        <v>12420</v>
      </c>
      <c r="J17" s="16">
        <v>0</v>
      </c>
      <c r="K17" s="16">
        <v>8900</v>
      </c>
      <c r="L17" s="4" t="s">
        <v>32</v>
      </c>
      <c r="M17" s="17"/>
      <c r="N17" s="17"/>
      <c r="O17" s="17"/>
      <c r="P17" s="17"/>
      <c r="Q17" s="17"/>
      <c r="R17" s="17"/>
      <c r="S17" s="17"/>
      <c r="T17" s="17">
        <v>0</v>
      </c>
      <c r="U17" s="1">
        <f t="shared" si="0"/>
        <v>0</v>
      </c>
      <c r="V17" s="2">
        <f t="shared" si="1"/>
        <v>205201</v>
      </c>
    </row>
    <row r="18" spans="1:22" customFormat="1" x14ac:dyDescent="0.45">
      <c r="A18" s="3" t="s">
        <v>66</v>
      </c>
      <c r="B18" s="3" t="s">
        <v>67</v>
      </c>
      <c r="C18" s="4" t="s">
        <v>68</v>
      </c>
      <c r="D18" s="4">
        <v>2018</v>
      </c>
      <c r="E18" s="4" t="s">
        <v>69</v>
      </c>
      <c r="F18" s="16">
        <v>0</v>
      </c>
      <c r="G18" s="16">
        <v>0</v>
      </c>
      <c r="H18" s="16">
        <v>227680</v>
      </c>
      <c r="I18" s="16">
        <v>180017</v>
      </c>
      <c r="J18" s="16">
        <v>0</v>
      </c>
      <c r="K18" s="16">
        <v>28538</v>
      </c>
      <c r="L18" s="4" t="s">
        <v>32</v>
      </c>
      <c r="M18" s="17"/>
      <c r="N18" s="17"/>
      <c r="O18" s="17"/>
      <c r="P18" s="17"/>
      <c r="Q18" s="17"/>
      <c r="R18" s="17"/>
      <c r="S18" s="17"/>
      <c r="T18" s="17">
        <v>0</v>
      </c>
      <c r="U18" s="1">
        <f t="shared" si="0"/>
        <v>0</v>
      </c>
      <c r="V18" s="2">
        <f t="shared" si="1"/>
        <v>436235</v>
      </c>
    </row>
    <row r="19" spans="1:22" customFormat="1" x14ac:dyDescent="0.45">
      <c r="A19" s="3" t="s">
        <v>57</v>
      </c>
      <c r="B19" s="3" t="s">
        <v>70</v>
      </c>
      <c r="C19" s="4" t="s">
        <v>71</v>
      </c>
      <c r="D19" s="4">
        <v>2018</v>
      </c>
      <c r="E19" s="4" t="s">
        <v>30</v>
      </c>
      <c r="F19" s="16">
        <v>0</v>
      </c>
      <c r="G19" s="16">
        <v>0</v>
      </c>
      <c r="H19" s="16">
        <v>104710</v>
      </c>
      <c r="I19" s="16">
        <v>294611</v>
      </c>
      <c r="J19" s="16">
        <v>0</v>
      </c>
      <c r="K19" s="16">
        <v>27952</v>
      </c>
      <c r="L19" s="4" t="s">
        <v>32</v>
      </c>
      <c r="M19" s="17"/>
      <c r="N19" s="17"/>
      <c r="O19" s="17"/>
      <c r="P19" s="17"/>
      <c r="Q19" s="17"/>
      <c r="R19" s="17"/>
      <c r="S19" s="17"/>
      <c r="T19" s="17">
        <v>0</v>
      </c>
      <c r="U19" s="1">
        <f t="shared" si="0"/>
        <v>0</v>
      </c>
      <c r="V19" s="2">
        <f t="shared" si="1"/>
        <v>427273</v>
      </c>
    </row>
    <row r="20" spans="1:22" customFormat="1" x14ac:dyDescent="0.45">
      <c r="A20" s="3" t="s">
        <v>72</v>
      </c>
      <c r="B20" s="3" t="s">
        <v>73</v>
      </c>
      <c r="C20" s="4" t="s">
        <v>74</v>
      </c>
      <c r="D20" s="4">
        <v>2018</v>
      </c>
      <c r="E20" s="4" t="s">
        <v>30</v>
      </c>
      <c r="F20" s="16">
        <v>132636</v>
      </c>
      <c r="G20" s="16">
        <v>0</v>
      </c>
      <c r="H20" s="16">
        <v>66500</v>
      </c>
      <c r="I20" s="16">
        <v>5410</v>
      </c>
      <c r="J20" s="16">
        <v>0</v>
      </c>
      <c r="K20" s="16">
        <v>14248</v>
      </c>
      <c r="L20" s="4" t="s">
        <v>32</v>
      </c>
      <c r="M20" s="17"/>
      <c r="N20" s="17"/>
      <c r="O20" s="17"/>
      <c r="P20" s="17"/>
      <c r="Q20" s="17"/>
      <c r="R20" s="17"/>
      <c r="S20" s="17"/>
      <c r="T20" s="17">
        <v>0</v>
      </c>
      <c r="U20" s="1">
        <f t="shared" si="0"/>
        <v>0</v>
      </c>
      <c r="V20" s="2">
        <f t="shared" si="1"/>
        <v>218794</v>
      </c>
    </row>
    <row r="21" spans="1:22" customFormat="1" x14ac:dyDescent="0.45">
      <c r="A21" s="3" t="s">
        <v>75</v>
      </c>
      <c r="B21" s="3" t="s">
        <v>76</v>
      </c>
      <c r="C21" s="4" t="s">
        <v>77</v>
      </c>
      <c r="D21" s="4">
        <v>2018</v>
      </c>
      <c r="E21" s="4" t="s">
        <v>30</v>
      </c>
      <c r="F21" s="16">
        <v>0</v>
      </c>
      <c r="G21" s="16">
        <v>300480</v>
      </c>
      <c r="H21" s="16">
        <v>198941</v>
      </c>
      <c r="I21" s="16">
        <v>0</v>
      </c>
      <c r="J21" s="16">
        <v>0</v>
      </c>
      <c r="K21" s="16">
        <v>34395</v>
      </c>
      <c r="L21" s="4"/>
      <c r="M21" s="17">
        <v>0</v>
      </c>
      <c r="N21" s="17">
        <v>0</v>
      </c>
      <c r="O21" s="17">
        <v>40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">
        <v>40</v>
      </c>
      <c r="V21" s="2">
        <v>533816</v>
      </c>
    </row>
    <row r="22" spans="1:22" customFormat="1" x14ac:dyDescent="0.45">
      <c r="A22" s="3" t="s">
        <v>78</v>
      </c>
      <c r="B22" s="3" t="s">
        <v>79</v>
      </c>
      <c r="C22" s="4" t="s">
        <v>80</v>
      </c>
      <c r="D22" s="4">
        <v>2018</v>
      </c>
      <c r="E22" s="4" t="s">
        <v>30</v>
      </c>
      <c r="F22" s="16">
        <v>0</v>
      </c>
      <c r="G22" s="16">
        <v>110184</v>
      </c>
      <c r="H22" s="16">
        <v>72601</v>
      </c>
      <c r="I22" s="16">
        <v>0</v>
      </c>
      <c r="J22" s="16">
        <v>0</v>
      </c>
      <c r="K22" s="16">
        <v>12377</v>
      </c>
      <c r="L22" s="4" t="s">
        <v>31</v>
      </c>
      <c r="M22" s="17">
        <v>0</v>
      </c>
      <c r="N22" s="17">
        <v>0</v>
      </c>
      <c r="O22" s="17">
        <v>0</v>
      </c>
      <c r="P22" s="17">
        <v>2</v>
      </c>
      <c r="Q22" s="17">
        <v>8</v>
      </c>
      <c r="R22" s="17">
        <v>0</v>
      </c>
      <c r="S22" s="17">
        <v>0</v>
      </c>
      <c r="T22" s="17">
        <v>0</v>
      </c>
      <c r="U22" s="1">
        <f t="shared" si="0"/>
        <v>10</v>
      </c>
      <c r="V22" s="2">
        <f t="shared" si="1"/>
        <v>195162</v>
      </c>
    </row>
    <row r="23" spans="1:22" customFormat="1" x14ac:dyDescent="0.45">
      <c r="A23" s="3" t="s">
        <v>57</v>
      </c>
      <c r="B23" s="3" t="s">
        <v>81</v>
      </c>
      <c r="C23" s="4" t="s">
        <v>82</v>
      </c>
      <c r="D23" s="4">
        <v>2018</v>
      </c>
      <c r="E23" s="4" t="s">
        <v>30</v>
      </c>
      <c r="F23" s="16">
        <v>0</v>
      </c>
      <c r="G23" s="16">
        <v>355608</v>
      </c>
      <c r="H23" s="16">
        <v>117370</v>
      </c>
      <c r="I23" s="16">
        <v>0</v>
      </c>
      <c r="J23" s="16">
        <v>0</v>
      </c>
      <c r="K23" s="16">
        <v>31559</v>
      </c>
      <c r="L23" s="4" t="s">
        <v>31</v>
      </c>
      <c r="M23" s="17">
        <v>0</v>
      </c>
      <c r="N23" s="17">
        <v>0</v>
      </c>
      <c r="O23" s="17">
        <v>1</v>
      </c>
      <c r="P23" s="17">
        <v>19</v>
      </c>
      <c r="Q23" s="17">
        <v>13</v>
      </c>
      <c r="R23" s="17">
        <v>2</v>
      </c>
      <c r="S23" s="17">
        <v>0</v>
      </c>
      <c r="T23" s="17">
        <v>0</v>
      </c>
      <c r="U23" s="1">
        <f t="shared" si="0"/>
        <v>35</v>
      </c>
      <c r="V23" s="2">
        <f t="shared" si="1"/>
        <v>504537</v>
      </c>
    </row>
    <row r="24" spans="1:22" customFormat="1" x14ac:dyDescent="0.45">
      <c r="A24" s="3" t="s">
        <v>41</v>
      </c>
      <c r="B24" s="3" t="s">
        <v>83</v>
      </c>
      <c r="C24" s="4" t="s">
        <v>84</v>
      </c>
      <c r="D24" s="4">
        <v>2018</v>
      </c>
      <c r="E24" s="4" t="s">
        <v>30</v>
      </c>
      <c r="F24" s="16">
        <v>0</v>
      </c>
      <c r="G24" s="16">
        <v>240384</v>
      </c>
      <c r="H24" s="16">
        <v>161837</v>
      </c>
      <c r="I24" s="16">
        <v>0</v>
      </c>
      <c r="J24" s="16">
        <v>0</v>
      </c>
      <c r="K24" s="16">
        <v>26305</v>
      </c>
      <c r="L24" s="4" t="s">
        <v>31</v>
      </c>
      <c r="M24" s="17">
        <v>0</v>
      </c>
      <c r="N24" s="17">
        <v>0</v>
      </c>
      <c r="O24" s="17">
        <v>32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">
        <f t="shared" si="0"/>
        <v>32</v>
      </c>
      <c r="V24" s="2">
        <f t="shared" si="1"/>
        <v>428526</v>
      </c>
    </row>
    <row r="25" spans="1:22" customFormat="1" x14ac:dyDescent="0.45">
      <c r="A25" s="3" t="s">
        <v>85</v>
      </c>
      <c r="B25" s="3" t="s">
        <v>86</v>
      </c>
      <c r="C25" s="4" t="s">
        <v>87</v>
      </c>
      <c r="D25" s="4">
        <v>2018</v>
      </c>
      <c r="E25" s="4" t="s">
        <v>30</v>
      </c>
      <c r="F25" s="16">
        <v>0</v>
      </c>
      <c r="G25" s="16">
        <v>143100</v>
      </c>
      <c r="H25" s="16">
        <v>37096</v>
      </c>
      <c r="I25" s="16">
        <v>0</v>
      </c>
      <c r="J25" s="16">
        <v>0</v>
      </c>
      <c r="K25" s="16">
        <v>12049</v>
      </c>
      <c r="L25" s="4" t="s">
        <v>31</v>
      </c>
      <c r="M25" s="17">
        <v>0</v>
      </c>
      <c r="N25" s="17">
        <v>0</v>
      </c>
      <c r="O25" s="17">
        <v>0</v>
      </c>
      <c r="P25" s="17">
        <v>0</v>
      </c>
      <c r="Q25" s="17">
        <v>9</v>
      </c>
      <c r="R25" s="17">
        <v>3</v>
      </c>
      <c r="S25" s="17">
        <v>0</v>
      </c>
      <c r="T25" s="17">
        <v>0</v>
      </c>
      <c r="U25" s="1">
        <f t="shared" si="0"/>
        <v>12</v>
      </c>
      <c r="V25" s="2">
        <f t="shared" si="1"/>
        <v>192245</v>
      </c>
    </row>
    <row r="26" spans="1:22" customFormat="1" x14ac:dyDescent="0.45">
      <c r="A26" s="3" t="s">
        <v>88</v>
      </c>
      <c r="B26" s="3" t="s">
        <v>89</v>
      </c>
      <c r="C26" s="4" t="s">
        <v>90</v>
      </c>
      <c r="D26" s="4">
        <v>2018</v>
      </c>
      <c r="E26" s="4" t="s">
        <v>30</v>
      </c>
      <c r="F26" s="16">
        <v>0</v>
      </c>
      <c r="G26" s="16">
        <v>195180</v>
      </c>
      <c r="H26" s="16">
        <v>71393</v>
      </c>
      <c r="I26" s="16">
        <v>0</v>
      </c>
      <c r="J26" s="16">
        <v>0</v>
      </c>
      <c r="K26" s="16">
        <v>20180</v>
      </c>
      <c r="L26" s="4" t="s">
        <v>31</v>
      </c>
      <c r="M26" s="17">
        <v>0</v>
      </c>
      <c r="N26" s="17">
        <v>0</v>
      </c>
      <c r="O26" s="17">
        <v>9</v>
      </c>
      <c r="P26" s="17">
        <v>9</v>
      </c>
      <c r="Q26" s="17">
        <v>4</v>
      </c>
      <c r="R26" s="17">
        <v>0</v>
      </c>
      <c r="S26" s="17">
        <v>0</v>
      </c>
      <c r="T26" s="17">
        <v>0</v>
      </c>
      <c r="U26" s="1">
        <f t="shared" ref="U26" si="2">SUM(M26:T26)</f>
        <v>22</v>
      </c>
      <c r="V26" s="20">
        <f t="shared" si="1"/>
        <v>286753</v>
      </c>
    </row>
    <row r="27" spans="1:22" customFormat="1" x14ac:dyDescent="0.45">
      <c r="A27" s="3" t="s">
        <v>91</v>
      </c>
      <c r="B27" s="3" t="s">
        <v>92</v>
      </c>
      <c r="C27" s="4" t="s">
        <v>93</v>
      </c>
      <c r="D27" s="4">
        <v>2018</v>
      </c>
      <c r="E27" s="4" t="s">
        <v>30</v>
      </c>
      <c r="F27" s="16">
        <v>0</v>
      </c>
      <c r="G27" s="16">
        <v>375156</v>
      </c>
      <c r="H27" s="16">
        <v>138369</v>
      </c>
      <c r="I27" s="16">
        <v>0</v>
      </c>
      <c r="J27" s="16">
        <v>0</v>
      </c>
      <c r="K27" s="16">
        <v>29219</v>
      </c>
      <c r="L27" s="4" t="s">
        <v>31</v>
      </c>
      <c r="M27" s="17">
        <v>0</v>
      </c>
      <c r="N27" s="17">
        <v>1</v>
      </c>
      <c r="O27" s="17">
        <v>49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">
        <f t="shared" si="0"/>
        <v>50</v>
      </c>
      <c r="V27" s="2">
        <f t="shared" si="1"/>
        <v>542744</v>
      </c>
    </row>
    <row r="28" spans="1:22" customFormat="1" x14ac:dyDescent="0.45">
      <c r="A28" s="3" t="s">
        <v>41</v>
      </c>
      <c r="B28" s="3" t="s">
        <v>94</v>
      </c>
      <c r="C28" s="4" t="s">
        <v>95</v>
      </c>
      <c r="D28" s="4">
        <v>2018</v>
      </c>
      <c r="E28" s="4" t="s">
        <v>30</v>
      </c>
      <c r="F28" s="16">
        <v>0</v>
      </c>
      <c r="G28" s="16">
        <v>127704</v>
      </c>
      <c r="H28" s="16">
        <v>69068</v>
      </c>
      <c r="I28" s="16">
        <v>0</v>
      </c>
      <c r="J28" s="16">
        <v>0</v>
      </c>
      <c r="K28" s="16">
        <v>14811</v>
      </c>
      <c r="L28" s="4" t="s">
        <v>31</v>
      </c>
      <c r="M28" s="17">
        <v>0</v>
      </c>
      <c r="N28" s="17">
        <v>0</v>
      </c>
      <c r="O28" s="17">
        <v>17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">
        <f t="shared" si="0"/>
        <v>17</v>
      </c>
      <c r="V28" s="2">
        <f t="shared" si="1"/>
        <v>211583</v>
      </c>
    </row>
    <row r="29" spans="1:22" customFormat="1" x14ac:dyDescent="0.45">
      <c r="A29" s="3" t="s">
        <v>91</v>
      </c>
      <c r="B29" s="3" t="s">
        <v>96</v>
      </c>
      <c r="C29" s="4" t="s">
        <v>97</v>
      </c>
      <c r="D29" s="4">
        <v>2018</v>
      </c>
      <c r="E29" s="4" t="s">
        <v>34</v>
      </c>
      <c r="F29" s="16">
        <v>0</v>
      </c>
      <c r="G29" s="16">
        <v>0</v>
      </c>
      <c r="H29" s="16">
        <v>179867</v>
      </c>
      <c r="I29" s="16">
        <v>0</v>
      </c>
      <c r="J29" s="16">
        <v>0</v>
      </c>
      <c r="K29" s="16">
        <v>12591</v>
      </c>
      <c r="L29" s="4" t="s">
        <v>32</v>
      </c>
      <c r="M29" s="17"/>
      <c r="N29" s="17"/>
      <c r="O29" s="17"/>
      <c r="P29" s="17"/>
      <c r="Q29" s="17"/>
      <c r="R29" s="17"/>
      <c r="S29" s="17"/>
      <c r="T29" s="17">
        <v>0</v>
      </c>
      <c r="U29" s="1">
        <f t="shared" si="0"/>
        <v>0</v>
      </c>
      <c r="V29" s="2">
        <f t="shared" si="1"/>
        <v>192458</v>
      </c>
    </row>
    <row r="30" spans="1:22" customFormat="1" x14ac:dyDescent="0.45">
      <c r="A30" s="3" t="s">
        <v>72</v>
      </c>
      <c r="B30" s="3" t="s">
        <v>98</v>
      </c>
      <c r="C30" s="4" t="s">
        <v>99</v>
      </c>
      <c r="D30" s="4">
        <v>2018</v>
      </c>
      <c r="E30" s="4" t="s">
        <v>30</v>
      </c>
      <c r="F30" s="16">
        <v>232872</v>
      </c>
      <c r="G30" s="16">
        <v>0</v>
      </c>
      <c r="H30" s="16">
        <v>133700</v>
      </c>
      <c r="I30" s="16">
        <v>46500</v>
      </c>
      <c r="J30" s="16">
        <v>0</v>
      </c>
      <c r="K30" s="16">
        <v>28915</v>
      </c>
      <c r="L30" s="4" t="s">
        <v>32</v>
      </c>
      <c r="M30" s="17"/>
      <c r="N30" s="17"/>
      <c r="O30" s="17"/>
      <c r="P30" s="17"/>
      <c r="Q30" s="17"/>
      <c r="R30" s="17"/>
      <c r="S30" s="17"/>
      <c r="T30" s="17">
        <v>0</v>
      </c>
      <c r="U30" s="1">
        <f t="shared" si="0"/>
        <v>0</v>
      </c>
      <c r="V30" s="2">
        <f t="shared" si="1"/>
        <v>441987</v>
      </c>
    </row>
    <row r="31" spans="1:22" customFormat="1" x14ac:dyDescent="0.45">
      <c r="A31" s="3" t="s">
        <v>100</v>
      </c>
      <c r="B31" s="3" t="s">
        <v>101</v>
      </c>
      <c r="C31" s="4" t="s">
        <v>102</v>
      </c>
      <c r="D31" s="4">
        <v>2018</v>
      </c>
      <c r="E31" s="4" t="s">
        <v>30</v>
      </c>
      <c r="F31" s="16">
        <v>0</v>
      </c>
      <c r="G31" s="16">
        <v>0</v>
      </c>
      <c r="H31" s="16">
        <v>59438</v>
      </c>
      <c r="I31" s="16">
        <v>172807</v>
      </c>
      <c r="J31" s="16">
        <v>0</v>
      </c>
      <c r="K31" s="16">
        <v>14700</v>
      </c>
      <c r="L31" s="4" t="s">
        <v>32</v>
      </c>
      <c r="M31" s="17"/>
      <c r="N31" s="17"/>
      <c r="O31" s="17"/>
      <c r="P31" s="17"/>
      <c r="Q31" s="17"/>
      <c r="R31" s="17"/>
      <c r="S31" s="17"/>
      <c r="T31" s="17">
        <v>0</v>
      </c>
      <c r="U31" s="1">
        <f t="shared" si="0"/>
        <v>0</v>
      </c>
      <c r="V31" s="2">
        <f t="shared" si="1"/>
        <v>246945</v>
      </c>
    </row>
    <row r="32" spans="1:22" customFormat="1" x14ac:dyDescent="0.45">
      <c r="A32" s="3" t="s">
        <v>103</v>
      </c>
      <c r="B32" s="3" t="s">
        <v>104</v>
      </c>
      <c r="C32" s="4" t="s">
        <v>105</v>
      </c>
      <c r="D32" s="4">
        <v>2018</v>
      </c>
      <c r="E32" s="4" t="s">
        <v>30</v>
      </c>
      <c r="F32" s="16">
        <v>0</v>
      </c>
      <c r="G32" s="16">
        <v>60132</v>
      </c>
      <c r="H32" s="16">
        <v>21950</v>
      </c>
      <c r="I32" s="16">
        <v>0</v>
      </c>
      <c r="J32" s="16">
        <v>0</v>
      </c>
      <c r="K32" s="16">
        <v>5731</v>
      </c>
      <c r="L32" s="4" t="s">
        <v>31</v>
      </c>
      <c r="M32" s="17">
        <v>0</v>
      </c>
      <c r="N32" s="17">
        <v>5</v>
      </c>
      <c r="O32" s="17">
        <v>1</v>
      </c>
      <c r="P32" s="17">
        <v>1</v>
      </c>
      <c r="Q32" s="17">
        <v>1</v>
      </c>
      <c r="R32" s="17">
        <v>0</v>
      </c>
      <c r="S32" s="17">
        <v>0</v>
      </c>
      <c r="T32" s="17">
        <v>0</v>
      </c>
      <c r="U32" s="1">
        <f t="shared" si="0"/>
        <v>8</v>
      </c>
      <c r="V32" s="2">
        <f t="shared" si="1"/>
        <v>87813</v>
      </c>
    </row>
    <row r="33" spans="1:22" x14ac:dyDescent="0.45">
      <c r="A33" s="3"/>
      <c r="B33" s="3"/>
      <c r="C33" s="4"/>
      <c r="D33" s="4"/>
      <c r="E33" s="4"/>
      <c r="F33" s="16"/>
      <c r="G33" s="16"/>
      <c r="H33" s="16"/>
      <c r="I33" s="16"/>
      <c r="J33" s="16"/>
      <c r="K33" s="16"/>
      <c r="L33" s="4"/>
      <c r="M33" s="17"/>
      <c r="N33" s="17"/>
      <c r="O33" s="17"/>
      <c r="P33" s="17"/>
      <c r="Q33" s="17"/>
      <c r="R33" s="17"/>
      <c r="S33" s="17"/>
      <c r="T33" s="17"/>
      <c r="U33" s="1">
        <f t="shared" ref="U33:U40" si="3">SUM(M33:T33)</f>
        <v>0</v>
      </c>
      <c r="V33" s="2">
        <f t="shared" ref="V33:V40" si="4">SUM(F33:K33)</f>
        <v>0</v>
      </c>
    </row>
    <row r="34" spans="1:22" x14ac:dyDescent="0.45">
      <c r="A34" s="3"/>
      <c r="B34" s="3"/>
      <c r="C34" s="4"/>
      <c r="D34" s="4"/>
      <c r="E34" s="4"/>
      <c r="F34" s="16"/>
      <c r="G34" s="16"/>
      <c r="H34" s="16"/>
      <c r="I34" s="16"/>
      <c r="J34" s="16"/>
      <c r="K34" s="16"/>
      <c r="L34" s="4"/>
      <c r="M34" s="17"/>
      <c r="N34" s="17"/>
      <c r="O34" s="17"/>
      <c r="P34" s="17"/>
      <c r="Q34" s="17"/>
      <c r="R34" s="17"/>
      <c r="S34" s="17"/>
      <c r="T34" s="17"/>
      <c r="U34" s="1">
        <f t="shared" si="3"/>
        <v>0</v>
      </c>
      <c r="V34" s="2">
        <f t="shared" si="4"/>
        <v>0</v>
      </c>
    </row>
    <row r="35" spans="1:22" x14ac:dyDescent="0.45">
      <c r="A35" s="3"/>
      <c r="B35" s="3"/>
      <c r="C35" s="4"/>
      <c r="D35" s="4"/>
      <c r="E35" s="4"/>
      <c r="F35" s="16"/>
      <c r="G35" s="16"/>
      <c r="H35" s="16"/>
      <c r="I35" s="16"/>
      <c r="J35" s="16"/>
      <c r="K35" s="16"/>
      <c r="L35" s="4"/>
      <c r="M35" s="17"/>
      <c r="N35" s="17"/>
      <c r="O35" s="17"/>
      <c r="P35" s="17"/>
      <c r="Q35" s="17"/>
      <c r="R35" s="17"/>
      <c r="S35" s="17"/>
      <c r="T35" s="17"/>
      <c r="U35" s="1">
        <f t="shared" si="3"/>
        <v>0</v>
      </c>
      <c r="V35" s="2">
        <f t="shared" si="4"/>
        <v>0</v>
      </c>
    </row>
    <row r="36" spans="1:22" x14ac:dyDescent="0.45">
      <c r="A36" s="3"/>
      <c r="B36" s="3"/>
      <c r="C36" s="4"/>
      <c r="D36" s="4"/>
      <c r="E36" s="4"/>
      <c r="F36" s="16"/>
      <c r="G36" s="16"/>
      <c r="H36" s="16"/>
      <c r="I36" s="16"/>
      <c r="J36" s="16"/>
      <c r="K36" s="16"/>
      <c r="L36" s="4"/>
      <c r="M36" s="17"/>
      <c r="N36" s="17"/>
      <c r="O36" s="17"/>
      <c r="P36" s="17"/>
      <c r="Q36" s="17"/>
      <c r="R36" s="17"/>
      <c r="S36" s="17"/>
      <c r="T36" s="17"/>
      <c r="U36" s="1">
        <f t="shared" si="3"/>
        <v>0</v>
      </c>
      <c r="V36" s="2">
        <f t="shared" si="4"/>
        <v>0</v>
      </c>
    </row>
    <row r="37" spans="1:22" x14ac:dyDescent="0.45">
      <c r="A37" s="3"/>
      <c r="B37" s="3"/>
      <c r="C37" s="4"/>
      <c r="D37" s="4"/>
      <c r="E37" s="4"/>
      <c r="F37" s="16"/>
      <c r="G37" s="16"/>
      <c r="H37" s="16"/>
      <c r="I37" s="16"/>
      <c r="J37" s="16"/>
      <c r="K37" s="16"/>
      <c r="L37" s="4"/>
      <c r="M37" s="17"/>
      <c r="N37" s="17"/>
      <c r="O37" s="17"/>
      <c r="P37" s="17"/>
      <c r="Q37" s="17"/>
      <c r="R37" s="17"/>
      <c r="S37" s="17"/>
      <c r="T37" s="17"/>
      <c r="U37" s="1">
        <f t="shared" si="3"/>
        <v>0</v>
      </c>
      <c r="V37" s="2">
        <f t="shared" si="4"/>
        <v>0</v>
      </c>
    </row>
    <row r="38" spans="1:22" x14ac:dyDescent="0.45">
      <c r="A38" s="3"/>
      <c r="B38" s="3"/>
      <c r="C38" s="4"/>
      <c r="D38" s="4"/>
      <c r="E38" s="4"/>
      <c r="F38" s="16"/>
      <c r="G38" s="16"/>
      <c r="H38" s="16"/>
      <c r="I38" s="16"/>
      <c r="J38" s="16"/>
      <c r="K38" s="16"/>
      <c r="L38" s="4"/>
      <c r="M38" s="17"/>
      <c r="N38" s="17"/>
      <c r="O38" s="17"/>
      <c r="P38" s="17"/>
      <c r="Q38" s="17"/>
      <c r="R38" s="17"/>
      <c r="S38" s="17"/>
      <c r="T38" s="17"/>
      <c r="U38" s="1">
        <f t="shared" si="3"/>
        <v>0</v>
      </c>
      <c r="V38" s="2">
        <f t="shared" si="4"/>
        <v>0</v>
      </c>
    </row>
    <row r="39" spans="1:22" x14ac:dyDescent="0.45">
      <c r="A39" s="3"/>
      <c r="B39" s="3"/>
      <c r="C39" s="4"/>
      <c r="D39" s="4"/>
      <c r="E39" s="4"/>
      <c r="F39" s="16"/>
      <c r="G39" s="16"/>
      <c r="H39" s="16"/>
      <c r="I39" s="16"/>
      <c r="J39" s="16"/>
      <c r="K39" s="16"/>
      <c r="L39" s="4"/>
      <c r="M39" s="17"/>
      <c r="N39" s="17"/>
      <c r="O39" s="17"/>
      <c r="P39" s="17"/>
      <c r="Q39" s="17"/>
      <c r="R39" s="17"/>
      <c r="S39" s="17"/>
      <c r="T39" s="17"/>
      <c r="U39" s="1">
        <f t="shared" si="3"/>
        <v>0</v>
      </c>
      <c r="V39" s="2">
        <f t="shared" si="4"/>
        <v>0</v>
      </c>
    </row>
    <row r="40" spans="1:22" x14ac:dyDescent="0.45">
      <c r="A40" s="3"/>
      <c r="B40" s="3"/>
      <c r="C40" s="4"/>
      <c r="D40" s="4"/>
      <c r="E40" s="4"/>
      <c r="F40" s="16"/>
      <c r="G40" s="16"/>
      <c r="H40" s="16"/>
      <c r="I40" s="16"/>
      <c r="J40" s="16"/>
      <c r="K40" s="16"/>
      <c r="L40" s="4"/>
      <c r="M40" s="17"/>
      <c r="N40" s="17"/>
      <c r="O40" s="17"/>
      <c r="P40" s="17"/>
      <c r="Q40" s="17"/>
      <c r="R40" s="17"/>
      <c r="S40" s="17"/>
      <c r="T40" s="17"/>
      <c r="U40" s="1">
        <f t="shared" si="3"/>
        <v>0</v>
      </c>
      <c r="V40" s="2">
        <f t="shared" si="4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D33:D40">
    <cfRule type="expression" dxfId="13" priority="36">
      <formula>OR($D33&gt;2018,AND($D33&lt;2018,$D33&lt;&gt;""))</formula>
    </cfRule>
  </conditionalFormatting>
  <conditionalFormatting sqref="V33:V40">
    <cfRule type="expression" dxfId="12" priority="29">
      <formula>#REF!&lt;0</formula>
    </cfRule>
  </conditionalFormatting>
  <conditionalFormatting sqref="V33:V40">
    <cfRule type="cellIs" dxfId="11" priority="28" operator="lessThan">
      <formula>0</formula>
    </cfRule>
  </conditionalFormatting>
  <conditionalFormatting sqref="D14:D25">
    <cfRule type="expression" dxfId="10" priority="11">
      <formula>OR($D14&gt;2018,AND($D14&lt;2018,$D14&lt;&gt;""))</formula>
    </cfRule>
  </conditionalFormatting>
  <conditionalFormatting sqref="V14:V25">
    <cfRule type="cellIs" dxfId="9" priority="10" operator="lessThan">
      <formula>0</formula>
    </cfRule>
  </conditionalFormatting>
  <conditionalFormatting sqref="D27:D32 D7:D24">
    <cfRule type="expression" dxfId="8" priority="9">
      <formula>OR($D7&gt;2018,AND($D7&lt;2018,$D7&lt;&gt;""))</formula>
    </cfRule>
  </conditionalFormatting>
  <conditionalFormatting sqref="V27:V32 V7:V24">
    <cfRule type="cellIs" dxfId="7" priority="7" operator="lessThan">
      <formula>0</formula>
    </cfRule>
  </conditionalFormatting>
  <conditionalFormatting sqref="V27:V32 V7:V25">
    <cfRule type="expression" dxfId="6" priority="8">
      <formula>$V$7&lt;0</formula>
    </cfRule>
  </conditionalFormatting>
  <conditionalFormatting sqref="D13">
    <cfRule type="expression" dxfId="5" priority="6">
      <formula>OR($D13&gt;2018,AND($D13&lt;2018,$D13&lt;&gt;""))</formula>
    </cfRule>
  </conditionalFormatting>
  <conditionalFormatting sqref="V13">
    <cfRule type="expression" dxfId="4" priority="5">
      <formula>$V$7&lt;0</formula>
    </cfRule>
  </conditionalFormatting>
  <conditionalFormatting sqref="V13">
    <cfRule type="cellIs" dxfId="3" priority="4" operator="lessThan">
      <formula>0</formula>
    </cfRule>
  </conditionalFormatting>
  <conditionalFormatting sqref="V26">
    <cfRule type="cellIs" dxfId="2" priority="1" operator="lessThan">
      <formula>0</formula>
    </cfRule>
  </conditionalFormatting>
  <conditionalFormatting sqref="D26">
    <cfRule type="expression" dxfId="1" priority="3">
      <formula>OR($D26&gt;2018,AND($D26&lt;2018,$D26&lt;&gt;""))</formula>
    </cfRule>
  </conditionalFormatting>
  <conditionalFormatting sqref="V26">
    <cfRule type="expression" dxfId="0" priority="2">
      <formula>$V$7&lt;0</formula>
    </cfRule>
  </conditionalFormatting>
  <dataValidations count="5">
    <dataValidation allowBlank="1" showErrorMessage="1" sqref="A6:V6"/>
    <dataValidation type="list" allowBlank="1" showInputMessage="1" showErrorMessage="1" sqref="E14:E40 E7:E12">
      <formula1>"PH, TH, HMIS, SSO, TRA, PRA, SRA, S+C/SRO"</formula1>
    </dataValidation>
    <dataValidation type="list" allowBlank="1" showInputMessage="1" showErrorMessage="1" sqref="L7:L40">
      <formula1>"N/A, FMR, Actual Rent"</formula1>
    </dataValidation>
    <dataValidation type="whole" operator="lessThanOrEqual" allowBlank="1" showInputMessage="1" showErrorMessage="1" error="Administrative Costs cannot exceed 10% of the sum of the Budget Line Items for a project. Please reduce the Administrative Cost amount and re-enter." sqref="K13">
      <formula1>(SUM($F13:$J13))*0.1</formula1>
    </dataValidation>
    <dataValidation type="list" allowBlank="1" showInputMessage="1" showErrorMessage="1" sqref="E13">
      <formula1>"PH, TH, SH, HMIS, SSO, SRO (Legacy), SHP (Legacy), S+C (Legacy)"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&amp;BRevised 6/6/2017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2017 GIW</vt:lpstr>
      <vt:lpstr>'FY 2017 GIW'!Print_Area</vt:lpstr>
      <vt:lpstr>'FY 2017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2017-02-10T13:48:35Z</cp:lastPrinted>
  <dcterms:created xsi:type="dcterms:W3CDTF">2016-09-15T13:55:40Z</dcterms:created>
  <dcterms:modified xsi:type="dcterms:W3CDTF">2017-06-08T18:00:46Z</dcterms:modified>
</cp:coreProperties>
</file>