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24" i="1"/>
  <c r="V24" i="1"/>
  <c r="V32" i="1" l="1"/>
  <c r="U32" i="1"/>
  <c r="U27" i="1" l="1"/>
  <c r="V27" i="1"/>
  <c r="V29" i="1" l="1"/>
  <c r="V26" i="1"/>
  <c r="V33" i="1" l="1"/>
  <c r="V31" i="1"/>
  <c r="V30" i="1"/>
  <c r="V28" i="1"/>
  <c r="V25" i="1"/>
  <c r="U33" i="1"/>
  <c r="U31" i="1"/>
  <c r="U30" i="1"/>
  <c r="U29" i="1"/>
  <c r="U28" i="1"/>
  <c r="U26" i="1"/>
  <c r="U25" i="1"/>
  <c r="H3" i="1" l="1"/>
</calcChain>
</file>

<file path=xl/sharedStrings.xml><?xml version="1.0" encoding="utf-8"?>
<sst xmlns="http://schemas.openxmlformats.org/spreadsheetml/2006/main" count="119" uniqueCount="81">
  <si>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</si>
  <si>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</si>
  <si>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</si>
  <si>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</si>
  <si>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</si>
  <si>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</si>
  <si>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</si>
  <si>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</si>
  <si>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</si>
  <si>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</si>
  <si>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</si>
  <si>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</si>
  <si>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</si>
  <si>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</si>
  <si>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</si>
  <si>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</si>
  <si>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</si>
  <si>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</si>
  <si>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</si>
  <si>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</si>
  <si>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</si>
  <si>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</si>
  <si>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</si>
  <si>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</si>
  <si>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</si>
  <si>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</si>
  <si>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</si>
  <si>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</si>
  <si>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</si>
  <si>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</si>
  <si>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</si>
  <si>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</si>
  <si>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</si>
  <si>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</si>
  <si>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SSO</t>
  </si>
  <si>
    <t>Corporation for AIDS Research, Education and Services, Inc.</t>
  </si>
  <si>
    <t>Buffalo</t>
  </si>
  <si>
    <t>Bethesda House of Schenectady, Inc.</t>
  </si>
  <si>
    <t>Liberty Consolidated 2017</t>
  </si>
  <si>
    <t>NY0097L2C071710</t>
  </si>
  <si>
    <t>NY-507</t>
  </si>
  <si>
    <t>Schenectady City &amp; County CoC</t>
  </si>
  <si>
    <t>New Choices Recovery Center</t>
  </si>
  <si>
    <t>Renewal Project Application FY2017</t>
  </si>
  <si>
    <t>NY0102L2C071710</t>
  </si>
  <si>
    <t>Schenectady Community Action Program, Inc.</t>
  </si>
  <si>
    <t>SCAP Permanent Housing Project (FY2017) v.3</t>
  </si>
  <si>
    <t>NY0104L2C071710</t>
  </si>
  <si>
    <t>SAFE Inc. of Schenectady</t>
  </si>
  <si>
    <t>Project Safe\Life Skills Program</t>
  </si>
  <si>
    <t>NY0105L2C071710</t>
  </si>
  <si>
    <t>Schenectady County Portion of the Capital Region HMIS (2017)</t>
  </si>
  <si>
    <t>NY0106L2C071710</t>
  </si>
  <si>
    <t>City of Schenectady</t>
  </si>
  <si>
    <t>Shelter Plus Care 10 bed 2017</t>
  </si>
  <si>
    <t>NY0107L2C071710</t>
  </si>
  <si>
    <t>Shelter Plus Care 20 bed 2017</t>
  </si>
  <si>
    <t>NY0108L2C071710</t>
  </si>
  <si>
    <t>Schenectady Municipal Housing Authority</t>
  </si>
  <si>
    <t>SMHA Shleter Plus Care (2017)</t>
  </si>
  <si>
    <t>NY0109L2C071710</t>
  </si>
  <si>
    <t>SCAP Sojourn House (FY2017) v. 2</t>
  </si>
  <si>
    <t>NY0110L2C071710</t>
  </si>
  <si>
    <t>Mohawk Opportunities, Inc.</t>
  </si>
  <si>
    <t>Supported Housing Program (2017) Renewal Project Application</t>
  </si>
  <si>
    <t>NY0111L2C071710</t>
  </si>
  <si>
    <t>The Lighthouse 2017</t>
  </si>
  <si>
    <t>NY0113L2C071710</t>
  </si>
  <si>
    <t>Permanent and Supported Housing</t>
  </si>
  <si>
    <t>NY0575L2C071709</t>
  </si>
  <si>
    <t>YWCA of Schenectady</t>
  </si>
  <si>
    <t>ROSA'S HOUSE CONSOLIDATED 2018-19</t>
  </si>
  <si>
    <t>NY0664L2C071706</t>
  </si>
  <si>
    <t>Pathways to the Future 2017</t>
  </si>
  <si>
    <t>NY0801L2C071707</t>
  </si>
  <si>
    <t>Coordinated Entry Schenectady Co 2017</t>
  </si>
  <si>
    <t>NY1034L2C071702</t>
  </si>
  <si>
    <t>SCAP Rapid Rehousing (FY2017) v.2</t>
  </si>
  <si>
    <t>NY1035L2C071702</t>
  </si>
  <si>
    <t>Beacon Residential Program 2017</t>
  </si>
  <si>
    <t>NY1131L2C071701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</si>
</sst>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9921875" style="9"/>
  </cols>
  <sheetData>
    <row r="1" spans="1:22" ht="35.35" customHeight="1" x14ac:dyDescent="0.4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35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35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3859980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0</v>
      </c>
      <c r="G7" s="16">
        <v>0</v>
      </c>
      <c r="H7" s="16">
        <v>0</v>
      </c>
      <c r="I7" s="16">
        <v>241577</v>
      </c>
      <c r="J7" s="16">
        <v>0</v>
      </c>
      <c r="K7" s="16">
        <v>14589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3" si="0">SUM(F7:K7)</f>
        <v>256166</v>
      </c>
    </row>
    <row r="8" spans="1:22" customFormat="1" x14ac:dyDescent="0.45">
      <c r="A8" s="3" t="s">
        <v>42</v>
      </c>
      <c r="B8" s="3" t="s">
        <v>43</v>
      </c>
      <c r="C8" s="4" t="s">
        <v>44</v>
      </c>
      <c r="D8" s="4">
        <v>2019</v>
      </c>
      <c r="E8" s="4" t="s">
        <v>30</v>
      </c>
      <c r="F8" s="16">
        <v>0</v>
      </c>
      <c r="G8" s="16">
        <v>624600</v>
      </c>
      <c r="H8" s="16">
        <v>0</v>
      </c>
      <c r="I8" s="16">
        <v>0</v>
      </c>
      <c r="J8" s="16">
        <v>0</v>
      </c>
      <c r="K8" s="16">
        <v>37888</v>
      </c>
      <c r="L8" s="4" t="s">
        <v>32</v>
      </c>
      <c r="M8" s="17">
        <v>0</v>
      </c>
      <c r="N8" s="17">
        <v>0</v>
      </c>
      <c r="O8" s="17">
        <v>44</v>
      </c>
      <c r="P8" s="17">
        <v>11</v>
      </c>
      <c r="Q8" s="17">
        <v>4</v>
      </c>
      <c r="R8" s="17">
        <v>0</v>
      </c>
      <c r="S8" s="17">
        <v>0</v>
      </c>
      <c r="T8" s="17">
        <v>0</v>
      </c>
      <c r="U8" s="1">
        <v>59</v>
      </c>
      <c r="V8" s="2">
        <f t="shared" si="0"/>
        <v>662488</v>
      </c>
    </row>
    <row r="9" spans="1:22" customFormat="1" x14ac:dyDescent="0.45">
      <c r="A9" s="3" t="s">
        <v>45</v>
      </c>
      <c r="B9" s="3" t="s">
        <v>46</v>
      </c>
      <c r="C9" s="4" t="s">
        <v>47</v>
      </c>
      <c r="D9" s="4">
        <v>2019</v>
      </c>
      <c r="E9" s="4" t="s">
        <v>30</v>
      </c>
      <c r="F9" s="16">
        <v>293383</v>
      </c>
      <c r="G9" s="16">
        <v>0</v>
      </c>
      <c r="H9" s="16">
        <v>165664</v>
      </c>
      <c r="I9" s="16">
        <v>52297</v>
      </c>
      <c r="J9" s="16">
        <v>0</v>
      </c>
      <c r="K9" s="16">
        <v>33050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544394</v>
      </c>
    </row>
    <row r="10" spans="1:22" customFormat="1" x14ac:dyDescent="0.45">
      <c r="A10" s="3" t="s">
        <v>48</v>
      </c>
      <c r="B10" s="3" t="s">
        <v>49</v>
      </c>
      <c r="C10" s="4" t="s">
        <v>50</v>
      </c>
      <c r="D10" s="4">
        <v>2019</v>
      </c>
      <c r="E10" s="4" t="s">
        <v>34</v>
      </c>
      <c r="F10" s="16">
        <v>0</v>
      </c>
      <c r="G10" s="16">
        <v>0</v>
      </c>
      <c r="H10" s="16">
        <v>46745</v>
      </c>
      <c r="I10" s="16">
        <v>0</v>
      </c>
      <c r="J10" s="16">
        <v>0</v>
      </c>
      <c r="K10" s="16">
        <v>2457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49202</v>
      </c>
    </row>
    <row r="11" spans="1:22" customFormat="1" x14ac:dyDescent="0.45">
      <c r="A11" s="3" t="s">
        <v>35</v>
      </c>
      <c r="B11" s="3" t="s">
        <v>51</v>
      </c>
      <c r="C11" s="4" t="s">
        <v>52</v>
      </c>
      <c r="D11" s="4">
        <v>2019</v>
      </c>
      <c r="E11" s="4" t="s">
        <v>6</v>
      </c>
      <c r="F11" s="16">
        <v>0</v>
      </c>
      <c r="G11" s="16">
        <v>0</v>
      </c>
      <c r="H11" s="16">
        <v>0</v>
      </c>
      <c r="I11" s="16">
        <v>0</v>
      </c>
      <c r="J11" s="16">
        <v>28572</v>
      </c>
      <c r="K11" s="16">
        <v>1999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30571</v>
      </c>
    </row>
    <row r="12" spans="1:22" customFormat="1" x14ac:dyDescent="0.45">
      <c r="A12" s="3" t="s">
        <v>53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0</v>
      </c>
      <c r="G12" s="16">
        <v>62160</v>
      </c>
      <c r="H12" s="16">
        <v>0</v>
      </c>
      <c r="I12" s="16">
        <v>0</v>
      </c>
      <c r="J12" s="16">
        <v>0</v>
      </c>
      <c r="K12" s="16">
        <v>4141</v>
      </c>
      <c r="L12" s="4" t="s">
        <v>32</v>
      </c>
      <c r="M12" s="17">
        <v>10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10</v>
      </c>
      <c r="V12" s="2">
        <f t="shared" si="0"/>
        <v>66301</v>
      </c>
    </row>
    <row r="13" spans="1:22" customFormat="1" x14ac:dyDescent="0.45">
      <c r="A13" s="3" t="s">
        <v>53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0</v>
      </c>
      <c r="G13" s="16">
        <v>124320</v>
      </c>
      <c r="H13" s="16">
        <v>0</v>
      </c>
      <c r="I13" s="16">
        <v>0</v>
      </c>
      <c r="J13" s="16">
        <v>0</v>
      </c>
      <c r="K13" s="16">
        <v>8282</v>
      </c>
      <c r="L13" s="4" t="s">
        <v>32</v>
      </c>
      <c r="M13" s="17">
        <v>20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20</v>
      </c>
      <c r="V13" s="2">
        <f t="shared" si="0"/>
        <v>132602</v>
      </c>
    </row>
    <row r="14" spans="1:22" customFormat="1" x14ac:dyDescent="0.45">
      <c r="A14" s="3" t="s">
        <v>58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0</v>
      </c>
      <c r="G14" s="16">
        <v>522876</v>
      </c>
      <c r="H14" s="16">
        <v>0</v>
      </c>
      <c r="I14" s="16">
        <v>0</v>
      </c>
      <c r="J14" s="16">
        <v>0</v>
      </c>
      <c r="K14" s="16">
        <v>31625</v>
      </c>
      <c r="L14" s="4" t="s">
        <v>32</v>
      </c>
      <c r="M14" s="17">
        <v>0</v>
      </c>
      <c r="N14" s="17">
        <v>1</v>
      </c>
      <c r="O14" s="17">
        <v>20</v>
      </c>
      <c r="P14" s="17">
        <v>20</v>
      </c>
      <c r="Q14" s="17">
        <v>4</v>
      </c>
      <c r="R14" s="17">
        <v>1</v>
      </c>
      <c r="S14" s="17">
        <v>0</v>
      </c>
      <c r="T14" s="17">
        <v>0</v>
      </c>
      <c r="U14" s="1">
        <v>46</v>
      </c>
      <c r="V14" s="2">
        <f t="shared" si="0"/>
        <v>554501</v>
      </c>
    </row>
    <row r="15" spans="1:22" customFormat="1" x14ac:dyDescent="0.45">
      <c r="A15" s="3" t="s">
        <v>45</v>
      </c>
      <c r="B15" s="3" t="s">
        <v>61</v>
      </c>
      <c r="C15" s="4" t="s">
        <v>62</v>
      </c>
      <c r="D15" s="4">
        <v>2019</v>
      </c>
      <c r="E15" s="4" t="s">
        <v>33</v>
      </c>
      <c r="F15" s="16">
        <v>0</v>
      </c>
      <c r="G15" s="16">
        <v>0</v>
      </c>
      <c r="H15" s="16">
        <v>131323</v>
      </c>
      <c r="I15" s="16">
        <v>26693</v>
      </c>
      <c r="J15" s="16">
        <v>0</v>
      </c>
      <c r="K15" s="16">
        <v>11049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169065</v>
      </c>
    </row>
    <row r="16" spans="1:22" customFormat="1" x14ac:dyDescent="0.45">
      <c r="A16" s="3" t="s">
        <v>63</v>
      </c>
      <c r="B16" s="3" t="s">
        <v>64</v>
      </c>
      <c r="C16" s="4" t="s">
        <v>65</v>
      </c>
      <c r="D16" s="4">
        <v>2019</v>
      </c>
      <c r="E16" s="4" t="s">
        <v>30</v>
      </c>
      <c r="F16" s="16">
        <v>83845</v>
      </c>
      <c r="G16" s="16">
        <v>0</v>
      </c>
      <c r="H16" s="16">
        <v>34875</v>
      </c>
      <c r="I16" s="16">
        <v>7555</v>
      </c>
      <c r="J16" s="16">
        <v>0</v>
      </c>
      <c r="K16" s="16">
        <v>8356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134631</v>
      </c>
    </row>
    <row r="17" spans="1:22" customFormat="1" x14ac:dyDescent="0.45">
      <c r="A17" s="3" t="s">
        <v>37</v>
      </c>
      <c r="B17" s="3" t="s">
        <v>66</v>
      </c>
      <c r="C17" s="4" t="s">
        <v>67</v>
      </c>
      <c r="D17" s="4">
        <v>2019</v>
      </c>
      <c r="E17" s="4" t="s">
        <v>30</v>
      </c>
      <c r="F17" s="16">
        <v>0</v>
      </c>
      <c r="G17" s="16">
        <v>0</v>
      </c>
      <c r="H17" s="16">
        <v>7800</v>
      </c>
      <c r="I17" s="16">
        <v>159410</v>
      </c>
      <c r="J17" s="16">
        <v>0</v>
      </c>
      <c r="K17" s="16">
        <v>10182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177392</v>
      </c>
    </row>
    <row r="18" spans="1:22" customFormat="1" x14ac:dyDescent="0.45">
      <c r="A18" s="3" t="s">
        <v>63</v>
      </c>
      <c r="B18" s="3" t="s">
        <v>68</v>
      </c>
      <c r="C18" s="4" t="s">
        <v>69</v>
      </c>
      <c r="D18" s="4">
        <v>2019</v>
      </c>
      <c r="E18" s="4" t="s">
        <v>30</v>
      </c>
      <c r="F18" s="16">
        <v>82310</v>
      </c>
      <c r="G18" s="16">
        <v>0</v>
      </c>
      <c r="H18" s="16">
        <v>33490</v>
      </c>
      <c r="I18" s="16">
        <v>21139</v>
      </c>
      <c r="J18" s="16">
        <v>0</v>
      </c>
      <c r="K18" s="16">
        <v>8596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145535</v>
      </c>
    </row>
    <row r="19" spans="1:22" customFormat="1" x14ac:dyDescent="0.45">
      <c r="A19" s="3" t="s">
        <v>70</v>
      </c>
      <c r="B19" s="3" t="s">
        <v>71</v>
      </c>
      <c r="C19" s="4" t="s">
        <v>72</v>
      </c>
      <c r="D19" s="4">
        <v>2019</v>
      </c>
      <c r="E19" s="4" t="s">
        <v>30</v>
      </c>
      <c r="F19" s="16">
        <v>175981</v>
      </c>
      <c r="G19" s="16">
        <v>0</v>
      </c>
      <c r="H19" s="16">
        <v>75190</v>
      </c>
      <c r="I19" s="16">
        <v>51526</v>
      </c>
      <c r="J19" s="16">
        <v>0</v>
      </c>
      <c r="K19" s="16">
        <v>17393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320090</v>
      </c>
    </row>
    <row r="20" spans="1:22" customFormat="1" x14ac:dyDescent="0.45">
      <c r="A20" s="3" t="s">
        <v>37</v>
      </c>
      <c r="B20" s="3" t="s">
        <v>73</v>
      </c>
      <c r="C20" s="4" t="s">
        <v>74</v>
      </c>
      <c r="D20" s="4">
        <v>2019</v>
      </c>
      <c r="E20" s="4" t="s">
        <v>30</v>
      </c>
      <c r="F20" s="16">
        <v>0</v>
      </c>
      <c r="G20" s="16">
        <v>0</v>
      </c>
      <c r="H20" s="16">
        <v>0</v>
      </c>
      <c r="I20" s="16">
        <v>121586</v>
      </c>
      <c r="J20" s="16">
        <v>0</v>
      </c>
      <c r="K20" s="16">
        <v>7350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128936</v>
      </c>
    </row>
    <row r="21" spans="1:22" customFormat="1" x14ac:dyDescent="0.45">
      <c r="A21" s="3" t="s">
        <v>37</v>
      </c>
      <c r="B21" s="3" t="s">
        <v>75</v>
      </c>
      <c r="C21" s="4" t="s">
        <v>76</v>
      </c>
      <c r="D21" s="4">
        <v>2019</v>
      </c>
      <c r="E21" s="4" t="s">
        <v>34</v>
      </c>
      <c r="F21" s="16">
        <v>0</v>
      </c>
      <c r="G21" s="16">
        <v>0</v>
      </c>
      <c r="H21" s="16">
        <v>49680</v>
      </c>
      <c r="I21" s="16">
        <v>0</v>
      </c>
      <c r="J21" s="16">
        <v>0</v>
      </c>
      <c r="K21" s="16">
        <v>3739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53419</v>
      </c>
    </row>
    <row r="22" spans="1:22" customFormat="1" x14ac:dyDescent="0.45">
      <c r="A22" s="3" t="s">
        <v>45</v>
      </c>
      <c r="B22" s="3" t="s">
        <v>77</v>
      </c>
      <c r="C22" s="4" t="s">
        <v>78</v>
      </c>
      <c r="D22" s="4">
        <v>2019</v>
      </c>
      <c r="E22" s="4" t="s">
        <v>30</v>
      </c>
      <c r="F22" s="16">
        <v>0</v>
      </c>
      <c r="G22" s="16">
        <v>274584</v>
      </c>
      <c r="H22" s="16">
        <v>44347</v>
      </c>
      <c r="I22" s="16">
        <v>0</v>
      </c>
      <c r="J22" s="16">
        <v>0</v>
      </c>
      <c r="K22" s="16">
        <v>21557</v>
      </c>
      <c r="L22" s="4" t="s">
        <v>32</v>
      </c>
      <c r="M22" s="17">
        <v>0</v>
      </c>
      <c r="N22" s="17">
        <v>0</v>
      </c>
      <c r="O22" s="17">
        <v>12</v>
      </c>
      <c r="P22" s="17">
        <v>13</v>
      </c>
      <c r="Q22" s="17">
        <v>0</v>
      </c>
      <c r="R22" s="17">
        <v>0</v>
      </c>
      <c r="S22" s="17">
        <v>0</v>
      </c>
      <c r="T22" s="17">
        <v>0</v>
      </c>
      <c r="U22" s="1">
        <v>25</v>
      </c>
      <c r="V22" s="2">
        <f t="shared" si="0"/>
        <v>340488</v>
      </c>
    </row>
    <row r="23" spans="1:22" customFormat="1" x14ac:dyDescent="0.45">
      <c r="A23" s="3" t="s">
        <v>37</v>
      </c>
      <c r="B23" s="3" t="s">
        <v>79</v>
      </c>
      <c r="C23" s="4" t="s">
        <v>80</v>
      </c>
      <c r="D23" s="4">
        <v>2019</v>
      </c>
      <c r="E23" s="4" t="s">
        <v>30</v>
      </c>
      <c r="F23" s="16">
        <v>75696</v>
      </c>
      <c r="G23" s="16">
        <v>0</v>
      </c>
      <c r="H23" s="16">
        <v>15139</v>
      </c>
      <c r="I23" s="16">
        <v>0</v>
      </c>
      <c r="J23" s="16">
        <v>0</v>
      </c>
      <c r="K23" s="16">
        <v>3364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94199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>SUM(M24:T24)</f>
        <v>0</v>
      </c>
      <c r="V24" s="2">
        <f t="shared" ref="V24:V33" si="1">SUM(F24:K24)</f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ref="U25:U33" si="2">SUM(M25:T25)</f>
        <v>0</v>
      </c>
      <c r="V25" s="2">
        <f t="shared" si="1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4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4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ref="U32" si="3">SUM(M32:T32)</f>
        <v>0</v>
      </c>
      <c r="V32" s="2">
        <f t="shared" ref="V32" si="4">SUM(F32:K32)</f>
        <v>0</v>
      </c>
    </row>
    <row r="33" spans="1:22" x14ac:dyDescent="0.4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4:V31">
    <cfRule type="cellIs" dxfId="12" priority="23" operator="lessThan">
      <formula>0</formula>
    </cfRule>
  </conditionalFormatting>
  <conditionalFormatting sqref="V24:V31">
    <cfRule type="expression" dxfId="11" priority="24">
      <formula>$V$24&lt;0</formula>
    </cfRule>
  </conditionalFormatting>
  <conditionalFormatting sqref="D24:D31">
    <cfRule type="expression" dxfId="10" priority="22">
      <formula>OR($D24&gt;2019,AND($D24&lt;2019,$D24&lt;&gt;""))</formula>
    </cfRule>
  </conditionalFormatting>
  <conditionalFormatting sqref="V33">
    <cfRule type="cellIs" dxfId="9" priority="19" operator="lessThan">
      <formula>0</formula>
    </cfRule>
  </conditionalFormatting>
  <conditionalFormatting sqref="V33">
    <cfRule type="expression" dxfId="8" priority="20">
      <formula>$V$24&lt;0</formula>
    </cfRule>
  </conditionalFormatting>
  <conditionalFormatting sqref="D33">
    <cfRule type="expression" dxfId="7" priority="18">
      <formula>OR($D33&gt;2019,AND($D33&lt;2019,$D33&lt;&gt;""))</formula>
    </cfRule>
  </conditionalFormatting>
  <conditionalFormatting sqref="V32">
    <cfRule type="cellIs" dxfId="6" priority="15" operator="lessThan">
      <formula>0</formula>
    </cfRule>
  </conditionalFormatting>
  <conditionalFormatting sqref="V32">
    <cfRule type="expression" dxfId="5" priority="16">
      <formula>$V$24&lt;0</formula>
    </cfRule>
  </conditionalFormatting>
  <conditionalFormatting sqref="D32">
    <cfRule type="expression" dxfId="4" priority="14">
      <formula>OR($D32&gt;2019,AND($D32&lt;2019,$D32&lt;&gt;""))</formula>
    </cfRule>
  </conditionalFormatting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OR($D7&gt;2019,AND($D7&lt;2019,$D7&lt;&gt;""))</formula>
    </cfRule>
  </conditionalFormatting>
  <conditionalFormatting sqref="C7:C33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3">
      <formula1>"N/A, FMR, Actual Rent"</formula1>
    </dataValidation>
    <dataValidation type="list" allowBlank="1" showInputMessage="1" showErrorMessage="1" sqref="E7:E3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2018-04-12T21:03:00Z</dcterms:modified>
</cp:coreProperties>
</file>