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7.22.20\NY-500\"/>
    </mc:Choice>
  </mc:AlternateContent>
  <xr:revisionPtr revIDLastSave="0" documentId="13_ncr:1_{BB4C0BDB-F98C-476B-9363-771825CDF3D1}" xr6:coauthVersionLast="45" xr6:coauthVersionMax="45" xr10:uidLastSave="{00000000-0000-0000-0000-000000000000}"/>
  <bookViews>
    <workbookView xWindow="-108" yWindow="-108" windowWidth="27288" windowHeight="17664" xr2:uid="{C206F64C-872A-4F74-92F1-151121555360}"/>
  </bookViews>
  <sheets>
    <sheet name="FY 2020 GIW" sheetId="1" r:id="rId1"/>
  </sheets>
  <definedNames>
    <definedName name="_xlnm._FilterDatabase" localSheetId="0" hidden="1">'FY 2020 GIW'!$A$6:$V$6</definedName>
    <definedName name="_xlnm.Print_Titles" localSheetId="0">'FY 2020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4" i="1" l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H3" i="1"/>
</calcChain>
</file>

<file path=xl/sharedStrings.xml><?xml version="1.0" encoding="utf-8"?>
<sst xmlns="http://schemas.openxmlformats.org/spreadsheetml/2006/main" count="174" uniqueCount="96">
  <si>
    <t>Field Office:</t>
  </si>
  <si>
    <t>Collaborative Applicant (CA) Name:</t>
  </si>
  <si>
    <t>CoC Number:</t>
  </si>
  <si>
    <t>CoC Name:</t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</si>
  <si>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</si>
  <si>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</si>
  <si>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</si>
  <si>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</si>
  <si>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</si>
  <si>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</si>
  <si>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</si>
  <si>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</si>
  <si>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</si>
  <si>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</si>
  <si>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</si>
  <si>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</si>
  <si>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</si>
  <si>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</si>
  <si>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</si>
  <si>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</si>
  <si>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</si>
  <si>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</si>
  <si>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</si>
  <si>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</si>
  <si>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</si>
  <si>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</si>
  <si>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</si>
  <si>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</si>
  <si>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</si>
  <si>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</si>
  <si>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NY-503</t>
  </si>
  <si>
    <t>CARES of NY, Inc.</t>
  </si>
  <si>
    <t>UFA: IPH Housing (2019)</t>
  </si>
  <si>
    <t>NY0029U2C031910</t>
  </si>
  <si>
    <t>PH</t>
  </si>
  <si>
    <t/>
  </si>
  <si>
    <t>Buffalo</t>
  </si>
  <si>
    <t>Albany City &amp; County CoC</t>
  </si>
  <si>
    <t>UFA: CAPS - 100 Clinton Ave (2019)</t>
  </si>
  <si>
    <t>NY0031U2C031912</t>
  </si>
  <si>
    <t>UFA: Equinox - Transitional Living (2019)</t>
  </si>
  <si>
    <t>NY0032U2C031911</t>
  </si>
  <si>
    <t>TH</t>
  </si>
  <si>
    <t>UFA: Albany HMIS (2019)</t>
  </si>
  <si>
    <t>NY0033U2C031912</t>
  </si>
  <si>
    <t>UFA: Support Ministries - Arvilla House (2019)</t>
  </si>
  <si>
    <t>NY0034U2C031911</t>
  </si>
  <si>
    <t>UFA: HAC - SRO (2019)</t>
  </si>
  <si>
    <t>NY0037U2C031912</t>
  </si>
  <si>
    <t>UFA: Hope House - PSH (2019)</t>
  </si>
  <si>
    <t>NY0039U2C031912</t>
  </si>
  <si>
    <t>FMR</t>
  </si>
  <si>
    <t>UFA: AHC PSH for Homeless Veterans (2019)</t>
  </si>
  <si>
    <t>NY0041U2C031912</t>
  </si>
  <si>
    <t>UFA: AHC - Operations at 280 Clinton Ave (2019)</t>
  </si>
  <si>
    <t>NY0042U2C031912</t>
  </si>
  <si>
    <t>UFA: HATAS Pathways (2019)</t>
  </si>
  <si>
    <t>NY0044U2C031912</t>
  </si>
  <si>
    <t>UFA: Equinox DV RRH (2019)</t>
  </si>
  <si>
    <t>NY0045U2C031912</t>
  </si>
  <si>
    <t>UFA: Support Ministries - Project HELP (2019)</t>
  </si>
  <si>
    <t>NY0046U2C031912</t>
  </si>
  <si>
    <t>UFA: CARES - PBRA for Homeless Persons Living with HIV/AIDS (Yr 2) (2019)</t>
  </si>
  <si>
    <t>NY0049U2C031912</t>
  </si>
  <si>
    <t>Actual Rent</t>
  </si>
  <si>
    <t>UFA: SPARC - S Plus C (2019)</t>
  </si>
  <si>
    <t>NY0051U2C031912</t>
  </si>
  <si>
    <t>UFA: RSS Albany - SAIL (2019)</t>
  </si>
  <si>
    <t>NY0052U2C031912</t>
  </si>
  <si>
    <t>UFA: CARES - S Plus C for Persons with Disabilities (Yr 3) (2019)</t>
  </si>
  <si>
    <t>NY0054U2C031912</t>
  </si>
  <si>
    <t>UFA: AHC Veterans House (2019)</t>
  </si>
  <si>
    <t>NY0056U2C031912</t>
  </si>
  <si>
    <t>UFA: HATAS SPC (2019)</t>
  </si>
  <si>
    <t>NY0568U2C031911</t>
  </si>
  <si>
    <t>UFA: AHC - S Plus C for Homeless Veterans with Disabilities (2019)</t>
  </si>
  <si>
    <t>NY0569U2C031911</t>
  </si>
  <si>
    <t>UFA: SCCC Supported Housing Plus (2019)</t>
  </si>
  <si>
    <t>NY0570U2C031911</t>
  </si>
  <si>
    <t>UFA: Damien Center - S Plus C (2019)</t>
  </si>
  <si>
    <t>NY0799U2C031909</t>
  </si>
  <si>
    <t>UFA: HATAS Coordinated Entry (2019)</t>
  </si>
  <si>
    <t>NY0996U2C031904</t>
  </si>
  <si>
    <t>SSO</t>
  </si>
  <si>
    <t>UFA: Damien Center Housing</t>
  </si>
  <si>
    <t>NY1032U2C031904</t>
  </si>
  <si>
    <t>UFA: MultiDivision Housing - IPH HATAS SCCC Collaborative (2019)</t>
  </si>
  <si>
    <t>NY1033U2C031904</t>
  </si>
  <si>
    <t>UFA: Legal Aid - RRH for Families Expansion (2019)</t>
  </si>
  <si>
    <t>NY1067U2C031903</t>
  </si>
  <si>
    <t>UFA: AHC - RRH for Homeless Veterans (2019)</t>
  </si>
  <si>
    <t>NY1071U2C031903</t>
  </si>
  <si>
    <t>UFA: HATAS - The Next Step (2019)</t>
  </si>
  <si>
    <t>NY1144U2C031902</t>
  </si>
  <si>
    <t>UFA: Equinox DV Coordinated Entry (2019)</t>
  </si>
  <si>
    <t>NY1196U2C031901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</si>
</sst>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164" fontId="6" fillId="4" borderId="10" xfId="1" applyNumberFormat="1" applyFont="1" applyFill="1" applyBorder="1" applyAlignment="1" applyProtection="1">
      <alignment horizontal="center" vertical="center"/>
      <protection hidden="1"/>
    </xf>
    <xf numFmtId="164" fontId="6" fillId="4" borderId="0" xfId="1" applyNumberFormat="1" applyFont="1" applyFill="1" applyBorder="1" applyAlignment="1" applyProtection="1">
      <alignment horizontal="center" vertical="center"/>
      <protection hidden="1"/>
    </xf>
    <xf numFmtId="164" fontId="6" fillId="5" borderId="12" xfId="0" applyNumberFormat="1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 applyProtection="1">
      <alignment horizontal="center" vertical="center"/>
      <protection locked="0"/>
    </xf>
    <xf numFmtId="164" fontId="6" fillId="5" borderId="2" xfId="0" applyNumberFormat="1" applyFont="1" applyFill="1" applyBorder="1" applyAlignment="1" applyProtection="1">
      <alignment horizontal="center" vertical="center"/>
      <protection locked="0"/>
    </xf>
    <xf numFmtId="164" fontId="6" fillId="5" borderId="7" xfId="0" applyNumberFormat="1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/>
      <protection hidden="1"/>
    </xf>
    <xf numFmtId="164" fontId="3" fillId="3" borderId="10" xfId="1" applyNumberFormat="1" applyFont="1" applyFill="1" applyBorder="1" applyAlignment="1" applyProtection="1">
      <alignment horizontal="center" vertical="center"/>
      <protection hidden="1"/>
    </xf>
    <xf numFmtId="164" fontId="3" fillId="3" borderId="11" xfId="1" applyNumberFormat="1" applyFont="1" applyFill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840D-C28F-4A6B-A7BB-273DC1DD46E1}">
  <sheetPr codeName="Sheet262">
    <pageSetUpPr fitToPage="1"/>
  </sheetPr>
  <dimension ref="A1:V44"/>
  <sheetViews>
    <sheetView tabSelected="1" zoomScaleNormal="100" workbookViewId="0">
      <pane ySplit="6" topLeftCell="A7" activePane="bottomLeft" state="frozen"/>
      <selection pane="bottomLeft"/>
    </sheetView>
  </sheetViews>
  <sheetFormatPr defaultRowHeight="14.4" x14ac:dyDescent="0.3"/>
  <cols>
    <col min="1" max="1" width="20.77734375" customWidth="1"/>
    <col min="2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35.25" customHeight="1" x14ac:dyDescent="0.3">
      <c r="A1" s="1" t="s">
        <v>0</v>
      </c>
      <c r="B1" s="23" t="s">
        <v>36</v>
      </c>
      <c r="C1" s="23"/>
      <c r="D1" s="23"/>
      <c r="E1" s="24" t="s">
        <v>1</v>
      </c>
      <c r="F1" s="25"/>
      <c r="G1" s="26"/>
      <c r="H1" s="27" t="s">
        <v>31</v>
      </c>
      <c r="I1" s="28"/>
      <c r="J1" s="29"/>
    </row>
    <row r="2" spans="1:22" ht="35.25" customHeight="1" x14ac:dyDescent="0.3">
      <c r="A2" s="1" t="s">
        <v>2</v>
      </c>
      <c r="B2" s="23" t="s">
        <v>30</v>
      </c>
      <c r="C2" s="23"/>
      <c r="D2" s="23"/>
      <c r="E2" s="30"/>
      <c r="F2" s="31"/>
      <c r="G2" s="31"/>
      <c r="H2" s="31"/>
      <c r="I2" s="31"/>
      <c r="J2" s="32"/>
    </row>
    <row r="3" spans="1:22" ht="35.25" customHeight="1" x14ac:dyDescent="0.3">
      <c r="A3" s="2" t="s">
        <v>3</v>
      </c>
      <c r="B3" s="23" t="s">
        <v>37</v>
      </c>
      <c r="C3" s="23"/>
      <c r="D3" s="23"/>
      <c r="E3" s="33" t="s">
        <v>4</v>
      </c>
      <c r="F3" s="34"/>
      <c r="G3" s="35"/>
      <c r="H3" s="36">
        <f ca="1">SUM(OFFSET(V6,1,0,500,1))</f>
        <v>5729614</v>
      </c>
      <c r="I3" s="37"/>
      <c r="J3" s="38"/>
    </row>
    <row r="4" spans="1:22" ht="16.95" customHeight="1" x14ac:dyDescent="0.3">
      <c r="A4" s="3"/>
      <c r="B4" s="4"/>
      <c r="C4" s="4"/>
      <c r="D4" s="4"/>
      <c r="E4" s="3"/>
      <c r="F4" s="5"/>
      <c r="G4" s="6"/>
      <c r="H4" s="7"/>
      <c r="I4" s="7"/>
    </row>
    <row r="5" spans="1:22" x14ac:dyDescent="0.3">
      <c r="A5" s="19" t="s">
        <v>5</v>
      </c>
      <c r="B5" s="20"/>
      <c r="C5" s="20"/>
      <c r="D5" s="20"/>
      <c r="E5" s="21"/>
      <c r="F5" s="22" t="s">
        <v>6</v>
      </c>
      <c r="G5" s="22"/>
      <c r="H5" s="22"/>
      <c r="I5" s="22"/>
      <c r="J5" s="22"/>
      <c r="K5" s="22"/>
      <c r="L5" s="22" t="s">
        <v>7</v>
      </c>
      <c r="M5" s="22"/>
      <c r="N5" s="22"/>
      <c r="O5" s="22"/>
      <c r="P5" s="22"/>
      <c r="Q5" s="22"/>
      <c r="R5" s="22"/>
      <c r="S5" s="22"/>
      <c r="T5" s="22"/>
      <c r="U5" s="19"/>
      <c r="V5" s="8"/>
    </row>
    <row r="6" spans="1:22" ht="55.95" customHeight="1" x14ac:dyDescent="0.3">
      <c r="A6" s="9" t="s">
        <v>8</v>
      </c>
      <c r="B6" s="9" t="s">
        <v>9</v>
      </c>
      <c r="C6" s="9" t="s">
        <v>10</v>
      </c>
      <c r="D6" s="9" t="s">
        <v>11</v>
      </c>
      <c r="E6" s="10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9" t="s">
        <v>21</v>
      </c>
      <c r="O6" s="9" t="s">
        <v>22</v>
      </c>
      <c r="P6" s="9" t="s">
        <v>23</v>
      </c>
      <c r="Q6" s="9" t="s">
        <v>24</v>
      </c>
      <c r="R6" s="9" t="s">
        <v>25</v>
      </c>
      <c r="S6" s="9" t="s">
        <v>26</v>
      </c>
      <c r="T6" s="9" t="s">
        <v>27</v>
      </c>
      <c r="U6" s="11" t="s">
        <v>28</v>
      </c>
      <c r="V6" s="12" t="s">
        <v>29</v>
      </c>
    </row>
    <row r="7" spans="1:22" x14ac:dyDescent="0.3">
      <c r="A7" s="13" t="s">
        <v>31</v>
      </c>
      <c r="B7" s="13" t="s">
        <v>32</v>
      </c>
      <c r="C7" s="14" t="s">
        <v>33</v>
      </c>
      <c r="D7" s="14">
        <v>2021</v>
      </c>
      <c r="E7" s="14" t="s">
        <v>34</v>
      </c>
      <c r="F7" s="15">
        <v>44441</v>
      </c>
      <c r="G7" s="15">
        <v>0</v>
      </c>
      <c r="H7" s="15">
        <v>84251</v>
      </c>
      <c r="I7" s="15">
        <v>122119</v>
      </c>
      <c r="J7" s="15">
        <v>0</v>
      </c>
      <c r="K7" s="15">
        <v>14514</v>
      </c>
      <c r="L7" s="14" t="s">
        <v>35</v>
      </c>
      <c r="M7" s="16"/>
      <c r="N7" s="16"/>
      <c r="O7" s="16"/>
      <c r="P7" s="16"/>
      <c r="Q7" s="16"/>
      <c r="R7" s="16"/>
      <c r="S7" s="16"/>
      <c r="T7" s="16"/>
      <c r="U7" s="17">
        <f t="shared" ref="U7:U44" si="0">SUM(M7:T7)</f>
        <v>0</v>
      </c>
      <c r="V7" s="18">
        <f t="shared" ref="V7:V44" si="1">SUM(F7:K7)</f>
        <v>265325</v>
      </c>
    </row>
    <row r="8" spans="1:22" x14ac:dyDescent="0.3">
      <c r="A8" s="13" t="s">
        <v>31</v>
      </c>
      <c r="B8" s="13" t="s">
        <v>38</v>
      </c>
      <c r="C8" s="14" t="s">
        <v>39</v>
      </c>
      <c r="D8" s="14">
        <v>2021</v>
      </c>
      <c r="E8" s="14" t="s">
        <v>34</v>
      </c>
      <c r="F8" s="15">
        <v>10449</v>
      </c>
      <c r="G8" s="15">
        <v>0</v>
      </c>
      <c r="H8" s="15">
        <v>46167</v>
      </c>
      <c r="I8" s="15">
        <v>53194</v>
      </c>
      <c r="J8" s="15">
        <v>0</v>
      </c>
      <c r="K8" s="15">
        <v>6386</v>
      </c>
      <c r="L8" s="14" t="s">
        <v>35</v>
      </c>
      <c r="M8" s="16"/>
      <c r="N8" s="16"/>
      <c r="O8" s="16"/>
      <c r="P8" s="16"/>
      <c r="Q8" s="16"/>
      <c r="R8" s="16"/>
      <c r="S8" s="16"/>
      <c r="T8" s="16"/>
      <c r="U8" s="17">
        <f t="shared" si="0"/>
        <v>0</v>
      </c>
      <c r="V8" s="18">
        <f t="shared" si="1"/>
        <v>116196</v>
      </c>
    </row>
    <row r="9" spans="1:22" x14ac:dyDescent="0.3">
      <c r="A9" s="13" t="s">
        <v>31</v>
      </c>
      <c r="B9" s="13" t="s">
        <v>40</v>
      </c>
      <c r="C9" s="14" t="s">
        <v>41</v>
      </c>
      <c r="D9" s="14">
        <v>2021</v>
      </c>
      <c r="E9" s="14" t="s">
        <v>42</v>
      </c>
      <c r="F9" s="15">
        <v>0</v>
      </c>
      <c r="G9" s="15">
        <v>0</v>
      </c>
      <c r="H9" s="15">
        <v>0</v>
      </c>
      <c r="I9" s="15">
        <v>173848</v>
      </c>
      <c r="J9" s="15">
        <v>0</v>
      </c>
      <c r="K9" s="15">
        <v>10162</v>
      </c>
      <c r="L9" s="14" t="s">
        <v>35</v>
      </c>
      <c r="M9" s="16"/>
      <c r="N9" s="16"/>
      <c r="O9" s="16"/>
      <c r="P9" s="16"/>
      <c r="Q9" s="16"/>
      <c r="R9" s="16"/>
      <c r="S9" s="16"/>
      <c r="T9" s="16"/>
      <c r="U9" s="17">
        <f t="shared" si="0"/>
        <v>0</v>
      </c>
      <c r="V9" s="18">
        <f t="shared" si="1"/>
        <v>184010</v>
      </c>
    </row>
    <row r="10" spans="1:22" x14ac:dyDescent="0.3">
      <c r="A10" s="13" t="s">
        <v>31</v>
      </c>
      <c r="B10" s="13" t="s">
        <v>43</v>
      </c>
      <c r="C10" s="14" t="s">
        <v>44</v>
      </c>
      <c r="D10" s="14">
        <v>2021</v>
      </c>
      <c r="E10" s="14" t="s">
        <v>17</v>
      </c>
      <c r="F10" s="15">
        <v>0</v>
      </c>
      <c r="G10" s="15">
        <v>0</v>
      </c>
      <c r="H10" s="15">
        <v>0</v>
      </c>
      <c r="I10" s="15">
        <v>0</v>
      </c>
      <c r="J10" s="15">
        <v>76817</v>
      </c>
      <c r="K10" s="15">
        <v>5614</v>
      </c>
      <c r="L10" s="14" t="s">
        <v>35</v>
      </c>
      <c r="M10" s="16"/>
      <c r="N10" s="16"/>
      <c r="O10" s="16"/>
      <c r="P10" s="16"/>
      <c r="Q10" s="16"/>
      <c r="R10" s="16"/>
      <c r="S10" s="16"/>
      <c r="T10" s="16"/>
      <c r="U10" s="17">
        <f t="shared" si="0"/>
        <v>0</v>
      </c>
      <c r="V10" s="18">
        <f t="shared" si="1"/>
        <v>82431</v>
      </c>
    </row>
    <row r="11" spans="1:22" x14ac:dyDescent="0.3">
      <c r="A11" s="13" t="s">
        <v>31</v>
      </c>
      <c r="B11" s="13" t="s">
        <v>45</v>
      </c>
      <c r="C11" s="14" t="s">
        <v>46</v>
      </c>
      <c r="D11" s="14">
        <v>2021</v>
      </c>
      <c r="E11" s="14" t="s">
        <v>34</v>
      </c>
      <c r="F11" s="15">
        <v>0</v>
      </c>
      <c r="G11" s="15">
        <v>0</v>
      </c>
      <c r="H11" s="15">
        <v>52945</v>
      </c>
      <c r="I11" s="15">
        <v>39708</v>
      </c>
      <c r="J11" s="15">
        <v>0</v>
      </c>
      <c r="K11" s="15">
        <v>7437</v>
      </c>
      <c r="L11" s="14" t="s">
        <v>35</v>
      </c>
      <c r="M11" s="16"/>
      <c r="N11" s="16"/>
      <c r="O11" s="16"/>
      <c r="P11" s="16"/>
      <c r="Q11" s="16"/>
      <c r="R11" s="16"/>
      <c r="S11" s="16"/>
      <c r="T11" s="16"/>
      <c r="U11" s="17">
        <f t="shared" si="0"/>
        <v>0</v>
      </c>
      <c r="V11" s="18">
        <f t="shared" si="1"/>
        <v>100090</v>
      </c>
    </row>
    <row r="12" spans="1:22" x14ac:dyDescent="0.3">
      <c r="A12" s="13" t="s">
        <v>31</v>
      </c>
      <c r="B12" s="13" t="s">
        <v>47</v>
      </c>
      <c r="C12" s="14" t="s">
        <v>48</v>
      </c>
      <c r="D12" s="14">
        <v>2021</v>
      </c>
      <c r="E12" s="14" t="s">
        <v>34</v>
      </c>
      <c r="F12" s="15">
        <v>0</v>
      </c>
      <c r="G12" s="15">
        <v>0</v>
      </c>
      <c r="H12" s="15">
        <v>37847</v>
      </c>
      <c r="I12" s="15">
        <v>37090</v>
      </c>
      <c r="J12" s="15">
        <v>0</v>
      </c>
      <c r="K12" s="15">
        <v>4664</v>
      </c>
      <c r="L12" s="14" t="s">
        <v>35</v>
      </c>
      <c r="M12" s="16"/>
      <c r="N12" s="16"/>
      <c r="O12" s="16"/>
      <c r="P12" s="16"/>
      <c r="Q12" s="16"/>
      <c r="R12" s="16"/>
      <c r="S12" s="16"/>
      <c r="T12" s="16"/>
      <c r="U12" s="17">
        <f t="shared" si="0"/>
        <v>0</v>
      </c>
      <c r="V12" s="18">
        <f t="shared" si="1"/>
        <v>79601</v>
      </c>
    </row>
    <row r="13" spans="1:22" x14ac:dyDescent="0.3">
      <c r="A13" s="13" t="s">
        <v>31</v>
      </c>
      <c r="B13" s="13" t="s">
        <v>49</v>
      </c>
      <c r="C13" s="14" t="s">
        <v>50</v>
      </c>
      <c r="D13" s="14">
        <v>2021</v>
      </c>
      <c r="E13" s="14" t="s">
        <v>34</v>
      </c>
      <c r="F13" s="15">
        <v>0</v>
      </c>
      <c r="G13" s="15">
        <v>179724</v>
      </c>
      <c r="H13" s="15">
        <v>0</v>
      </c>
      <c r="I13" s="15">
        <v>0</v>
      </c>
      <c r="J13" s="15">
        <v>0</v>
      </c>
      <c r="K13" s="15">
        <v>9835</v>
      </c>
      <c r="L13" s="14" t="s">
        <v>51</v>
      </c>
      <c r="M13" s="16">
        <v>0</v>
      </c>
      <c r="N13" s="16">
        <v>0</v>
      </c>
      <c r="O13" s="16">
        <v>3</v>
      </c>
      <c r="P13" s="16">
        <v>11</v>
      </c>
      <c r="Q13" s="16">
        <v>0</v>
      </c>
      <c r="R13" s="16">
        <v>0</v>
      </c>
      <c r="S13" s="16">
        <v>0</v>
      </c>
      <c r="T13" s="16">
        <v>0</v>
      </c>
      <c r="U13" s="17">
        <f t="shared" si="0"/>
        <v>14</v>
      </c>
      <c r="V13" s="18">
        <f t="shared" si="1"/>
        <v>189559</v>
      </c>
    </row>
    <row r="14" spans="1:22" x14ac:dyDescent="0.3">
      <c r="A14" s="13" t="s">
        <v>31</v>
      </c>
      <c r="B14" s="13" t="s">
        <v>52</v>
      </c>
      <c r="C14" s="14" t="s">
        <v>53</v>
      </c>
      <c r="D14" s="14">
        <v>2021</v>
      </c>
      <c r="E14" s="14" t="s">
        <v>34</v>
      </c>
      <c r="F14" s="15">
        <v>0</v>
      </c>
      <c r="G14" s="15">
        <v>0</v>
      </c>
      <c r="H14" s="15">
        <v>0</v>
      </c>
      <c r="I14" s="15">
        <v>95400</v>
      </c>
      <c r="J14" s="15">
        <v>0</v>
      </c>
      <c r="K14" s="15">
        <v>5483</v>
      </c>
      <c r="L14" s="14" t="s">
        <v>35</v>
      </c>
      <c r="M14" s="16"/>
      <c r="N14" s="16"/>
      <c r="O14" s="16"/>
      <c r="P14" s="16"/>
      <c r="Q14" s="16"/>
      <c r="R14" s="16"/>
      <c r="S14" s="16"/>
      <c r="T14" s="16"/>
      <c r="U14" s="17">
        <f t="shared" si="0"/>
        <v>0</v>
      </c>
      <c r="V14" s="18">
        <f t="shared" si="1"/>
        <v>100883</v>
      </c>
    </row>
    <row r="15" spans="1:22" x14ac:dyDescent="0.3">
      <c r="A15" s="13" t="s">
        <v>31</v>
      </c>
      <c r="B15" s="13" t="s">
        <v>54</v>
      </c>
      <c r="C15" s="14" t="s">
        <v>55</v>
      </c>
      <c r="D15" s="14">
        <v>2021</v>
      </c>
      <c r="E15" s="14" t="s">
        <v>42</v>
      </c>
      <c r="F15" s="15">
        <v>0</v>
      </c>
      <c r="G15" s="15">
        <v>0</v>
      </c>
      <c r="H15" s="15">
        <v>0</v>
      </c>
      <c r="I15" s="15">
        <v>20000</v>
      </c>
      <c r="J15" s="15">
        <v>0</v>
      </c>
      <c r="K15" s="15">
        <v>1400</v>
      </c>
      <c r="L15" s="14" t="s">
        <v>35</v>
      </c>
      <c r="M15" s="16"/>
      <c r="N15" s="16"/>
      <c r="O15" s="16"/>
      <c r="P15" s="16"/>
      <c r="Q15" s="16"/>
      <c r="R15" s="16"/>
      <c r="S15" s="16"/>
      <c r="T15" s="16"/>
      <c r="U15" s="17">
        <f t="shared" si="0"/>
        <v>0</v>
      </c>
      <c r="V15" s="18">
        <f t="shared" si="1"/>
        <v>21400</v>
      </c>
    </row>
    <row r="16" spans="1:22" x14ac:dyDescent="0.3">
      <c r="A16" s="13" t="s">
        <v>31</v>
      </c>
      <c r="B16" s="13" t="s">
        <v>56</v>
      </c>
      <c r="C16" s="14" t="s">
        <v>57</v>
      </c>
      <c r="D16" s="14">
        <v>2021</v>
      </c>
      <c r="E16" s="14" t="s">
        <v>34</v>
      </c>
      <c r="F16" s="15">
        <v>636368</v>
      </c>
      <c r="G16" s="15">
        <v>0</v>
      </c>
      <c r="H16" s="15">
        <v>116956</v>
      </c>
      <c r="I16" s="15">
        <v>0</v>
      </c>
      <c r="J16" s="15">
        <v>0</v>
      </c>
      <c r="K16" s="15">
        <v>42519</v>
      </c>
      <c r="L16" s="14" t="s">
        <v>35</v>
      </c>
      <c r="M16" s="16"/>
      <c r="N16" s="16"/>
      <c r="O16" s="16"/>
      <c r="P16" s="16"/>
      <c r="Q16" s="16"/>
      <c r="R16" s="16"/>
      <c r="S16" s="16"/>
      <c r="T16" s="16"/>
      <c r="U16" s="17">
        <f t="shared" si="0"/>
        <v>0</v>
      </c>
      <c r="V16" s="18">
        <f t="shared" si="1"/>
        <v>795843</v>
      </c>
    </row>
    <row r="17" spans="1:22" x14ac:dyDescent="0.3">
      <c r="A17" s="13" t="s">
        <v>31</v>
      </c>
      <c r="B17" s="13" t="s">
        <v>58</v>
      </c>
      <c r="C17" s="14" t="s">
        <v>59</v>
      </c>
      <c r="D17" s="14">
        <v>2021</v>
      </c>
      <c r="E17" s="14" t="s">
        <v>34</v>
      </c>
      <c r="F17" s="15">
        <v>0</v>
      </c>
      <c r="G17" s="15">
        <v>324528</v>
      </c>
      <c r="H17" s="15">
        <v>126460</v>
      </c>
      <c r="I17" s="15">
        <v>0</v>
      </c>
      <c r="J17" s="15">
        <v>0</v>
      </c>
      <c r="K17" s="15">
        <v>11326</v>
      </c>
      <c r="L17" s="14" t="s">
        <v>51</v>
      </c>
      <c r="M17" s="16">
        <v>0</v>
      </c>
      <c r="N17" s="16">
        <v>0</v>
      </c>
      <c r="O17" s="16">
        <v>4</v>
      </c>
      <c r="P17" s="16">
        <v>16</v>
      </c>
      <c r="Q17" s="16">
        <v>4</v>
      </c>
      <c r="R17" s="16">
        <v>0</v>
      </c>
      <c r="S17" s="16">
        <v>0</v>
      </c>
      <c r="T17" s="16">
        <v>0</v>
      </c>
      <c r="U17" s="17">
        <f t="shared" si="0"/>
        <v>24</v>
      </c>
      <c r="V17" s="18">
        <f t="shared" si="1"/>
        <v>462314</v>
      </c>
    </row>
    <row r="18" spans="1:22" x14ac:dyDescent="0.3">
      <c r="A18" s="13" t="s">
        <v>31</v>
      </c>
      <c r="B18" s="13" t="s">
        <v>60</v>
      </c>
      <c r="C18" s="14" t="s">
        <v>61</v>
      </c>
      <c r="D18" s="14">
        <v>2021</v>
      </c>
      <c r="E18" s="14" t="s">
        <v>34</v>
      </c>
      <c r="F18" s="15">
        <v>57747</v>
      </c>
      <c r="G18" s="15">
        <v>0</v>
      </c>
      <c r="H18" s="15">
        <v>24081</v>
      </c>
      <c r="I18" s="15">
        <v>19763</v>
      </c>
      <c r="J18" s="15">
        <v>0</v>
      </c>
      <c r="K18" s="15">
        <v>5598</v>
      </c>
      <c r="L18" s="14" t="s">
        <v>35</v>
      </c>
      <c r="M18" s="16"/>
      <c r="N18" s="16"/>
      <c r="O18" s="16"/>
      <c r="P18" s="16"/>
      <c r="Q18" s="16"/>
      <c r="R18" s="16"/>
      <c r="S18" s="16"/>
      <c r="T18" s="16"/>
      <c r="U18" s="17">
        <f t="shared" si="0"/>
        <v>0</v>
      </c>
      <c r="V18" s="18">
        <f t="shared" si="1"/>
        <v>107189</v>
      </c>
    </row>
    <row r="19" spans="1:22" x14ac:dyDescent="0.3">
      <c r="A19" s="13" t="s">
        <v>31</v>
      </c>
      <c r="B19" s="13" t="s">
        <v>62</v>
      </c>
      <c r="C19" s="14" t="s">
        <v>63</v>
      </c>
      <c r="D19" s="14">
        <v>2021</v>
      </c>
      <c r="E19" s="14" t="s">
        <v>34</v>
      </c>
      <c r="F19" s="15">
        <v>0</v>
      </c>
      <c r="G19" s="15">
        <v>50220</v>
      </c>
      <c r="H19" s="15">
        <v>3900</v>
      </c>
      <c r="I19" s="15">
        <v>0</v>
      </c>
      <c r="J19" s="15">
        <v>0</v>
      </c>
      <c r="K19" s="15">
        <v>2995</v>
      </c>
      <c r="L19" s="14" t="s">
        <v>64</v>
      </c>
      <c r="M19" s="16">
        <v>0</v>
      </c>
      <c r="N19" s="16">
        <v>0</v>
      </c>
      <c r="O19" s="16">
        <v>5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7">
        <f t="shared" si="0"/>
        <v>5</v>
      </c>
      <c r="V19" s="18">
        <f t="shared" si="1"/>
        <v>57115</v>
      </c>
    </row>
    <row r="20" spans="1:22" x14ac:dyDescent="0.3">
      <c r="A20" s="13" t="s">
        <v>31</v>
      </c>
      <c r="B20" s="13" t="s">
        <v>65</v>
      </c>
      <c r="C20" s="14" t="s">
        <v>66</v>
      </c>
      <c r="D20" s="14">
        <v>2021</v>
      </c>
      <c r="E20" s="14" t="s">
        <v>34</v>
      </c>
      <c r="F20" s="15">
        <v>0</v>
      </c>
      <c r="G20" s="15">
        <v>271596</v>
      </c>
      <c r="H20" s="15">
        <v>0</v>
      </c>
      <c r="I20" s="15">
        <v>0</v>
      </c>
      <c r="J20" s="15">
        <v>0</v>
      </c>
      <c r="K20" s="15">
        <v>14794</v>
      </c>
      <c r="L20" s="14" t="s">
        <v>51</v>
      </c>
      <c r="M20" s="16">
        <v>0</v>
      </c>
      <c r="N20" s="16">
        <v>0</v>
      </c>
      <c r="O20" s="16">
        <v>13</v>
      </c>
      <c r="P20" s="16">
        <v>6</v>
      </c>
      <c r="Q20" s="16">
        <v>3</v>
      </c>
      <c r="R20" s="16">
        <v>0</v>
      </c>
      <c r="S20" s="16">
        <v>0</v>
      </c>
      <c r="T20" s="16">
        <v>0</v>
      </c>
      <c r="U20" s="17">
        <f t="shared" si="0"/>
        <v>22</v>
      </c>
      <c r="V20" s="18">
        <f t="shared" si="1"/>
        <v>286390</v>
      </c>
    </row>
    <row r="21" spans="1:22" x14ac:dyDescent="0.3">
      <c r="A21" s="13" t="s">
        <v>31</v>
      </c>
      <c r="B21" s="13" t="s">
        <v>67</v>
      </c>
      <c r="C21" s="14" t="s">
        <v>68</v>
      </c>
      <c r="D21" s="14">
        <v>2021</v>
      </c>
      <c r="E21" s="14" t="s">
        <v>34</v>
      </c>
      <c r="F21" s="15">
        <v>81583</v>
      </c>
      <c r="G21" s="15">
        <v>0</v>
      </c>
      <c r="H21" s="15">
        <v>0</v>
      </c>
      <c r="I21" s="15">
        <v>0</v>
      </c>
      <c r="J21" s="15">
        <v>0</v>
      </c>
      <c r="K21" s="15">
        <v>4312</v>
      </c>
      <c r="L21" s="14" t="s">
        <v>35</v>
      </c>
      <c r="M21" s="16"/>
      <c r="N21" s="16"/>
      <c r="O21" s="16"/>
      <c r="P21" s="16"/>
      <c r="Q21" s="16"/>
      <c r="R21" s="16"/>
      <c r="S21" s="16"/>
      <c r="T21" s="16"/>
      <c r="U21" s="17">
        <f t="shared" si="0"/>
        <v>0</v>
      </c>
      <c r="V21" s="18">
        <f t="shared" si="1"/>
        <v>85895</v>
      </c>
    </row>
    <row r="22" spans="1:22" x14ac:dyDescent="0.3">
      <c r="A22" s="13" t="s">
        <v>31</v>
      </c>
      <c r="B22" s="13" t="s">
        <v>69</v>
      </c>
      <c r="C22" s="14" t="s">
        <v>70</v>
      </c>
      <c r="D22" s="14">
        <v>2021</v>
      </c>
      <c r="E22" s="14" t="s">
        <v>34</v>
      </c>
      <c r="F22" s="15">
        <v>0</v>
      </c>
      <c r="G22" s="15">
        <v>604224</v>
      </c>
      <c r="H22" s="15">
        <v>16944</v>
      </c>
      <c r="I22" s="15">
        <v>0</v>
      </c>
      <c r="J22" s="15">
        <v>0</v>
      </c>
      <c r="K22" s="15">
        <v>33852</v>
      </c>
      <c r="L22" s="14" t="s">
        <v>64</v>
      </c>
      <c r="M22" s="16">
        <v>0</v>
      </c>
      <c r="N22" s="16">
        <v>0</v>
      </c>
      <c r="O22" s="16">
        <v>38</v>
      </c>
      <c r="P22" s="16">
        <v>8</v>
      </c>
      <c r="Q22" s="16">
        <v>6</v>
      </c>
      <c r="R22" s="16">
        <v>0</v>
      </c>
      <c r="S22" s="16">
        <v>0</v>
      </c>
      <c r="T22" s="16">
        <v>0</v>
      </c>
      <c r="U22" s="17">
        <f t="shared" si="0"/>
        <v>52</v>
      </c>
      <c r="V22" s="18">
        <f t="shared" si="1"/>
        <v>655020</v>
      </c>
    </row>
    <row r="23" spans="1:22" x14ac:dyDescent="0.3">
      <c r="A23" s="13" t="s">
        <v>31</v>
      </c>
      <c r="B23" s="13" t="s">
        <v>71</v>
      </c>
      <c r="C23" s="14" t="s">
        <v>72</v>
      </c>
      <c r="D23" s="14">
        <v>2021</v>
      </c>
      <c r="E23" s="14" t="s">
        <v>42</v>
      </c>
      <c r="F23" s="15">
        <v>0</v>
      </c>
      <c r="G23" s="15">
        <v>0</v>
      </c>
      <c r="H23" s="15">
        <v>0</v>
      </c>
      <c r="I23" s="15">
        <v>101579</v>
      </c>
      <c r="J23" s="15">
        <v>0</v>
      </c>
      <c r="K23" s="15">
        <v>7110</v>
      </c>
      <c r="L23" s="14" t="s">
        <v>35</v>
      </c>
      <c r="M23" s="16"/>
      <c r="N23" s="16"/>
      <c r="O23" s="16"/>
      <c r="P23" s="16"/>
      <c r="Q23" s="16"/>
      <c r="R23" s="16"/>
      <c r="S23" s="16"/>
      <c r="T23" s="16"/>
      <c r="U23" s="17">
        <f t="shared" si="0"/>
        <v>0</v>
      </c>
      <c r="V23" s="18">
        <f t="shared" si="1"/>
        <v>108689</v>
      </c>
    </row>
    <row r="24" spans="1:22" x14ac:dyDescent="0.3">
      <c r="A24" s="13" t="s">
        <v>31</v>
      </c>
      <c r="B24" s="13" t="s">
        <v>73</v>
      </c>
      <c r="C24" s="14" t="s">
        <v>74</v>
      </c>
      <c r="D24" s="14">
        <v>2021</v>
      </c>
      <c r="E24" s="14" t="s">
        <v>34</v>
      </c>
      <c r="F24" s="15">
        <v>0</v>
      </c>
      <c r="G24" s="15">
        <v>296208</v>
      </c>
      <c r="H24" s="15">
        <v>32184</v>
      </c>
      <c r="I24" s="15">
        <v>0</v>
      </c>
      <c r="J24" s="15">
        <v>0</v>
      </c>
      <c r="K24" s="15">
        <v>18232</v>
      </c>
      <c r="L24" s="14" t="s">
        <v>64</v>
      </c>
      <c r="M24" s="16">
        <v>0</v>
      </c>
      <c r="N24" s="16">
        <v>0</v>
      </c>
      <c r="O24" s="16">
        <v>28</v>
      </c>
      <c r="P24" s="16">
        <v>2</v>
      </c>
      <c r="Q24" s="16">
        <v>0</v>
      </c>
      <c r="R24" s="16">
        <v>0</v>
      </c>
      <c r="S24" s="16">
        <v>0</v>
      </c>
      <c r="T24" s="16">
        <v>0</v>
      </c>
      <c r="U24" s="17">
        <f t="shared" si="0"/>
        <v>30</v>
      </c>
      <c r="V24" s="18">
        <f t="shared" si="1"/>
        <v>346624</v>
      </c>
    </row>
    <row r="25" spans="1:22" x14ac:dyDescent="0.3">
      <c r="A25" s="13" t="s">
        <v>31</v>
      </c>
      <c r="B25" s="13" t="s">
        <v>75</v>
      </c>
      <c r="C25" s="14" t="s">
        <v>76</v>
      </c>
      <c r="D25" s="14">
        <v>2021</v>
      </c>
      <c r="E25" s="14" t="s">
        <v>34</v>
      </c>
      <c r="F25" s="15">
        <v>0</v>
      </c>
      <c r="G25" s="15">
        <v>243636</v>
      </c>
      <c r="H25" s="15">
        <v>44756</v>
      </c>
      <c r="I25" s="15">
        <v>0</v>
      </c>
      <c r="J25" s="15">
        <v>0</v>
      </c>
      <c r="K25" s="15">
        <v>26735</v>
      </c>
      <c r="L25" s="14" t="s">
        <v>64</v>
      </c>
      <c r="M25" s="16">
        <v>0</v>
      </c>
      <c r="N25" s="16">
        <v>0</v>
      </c>
      <c r="O25" s="16">
        <v>15</v>
      </c>
      <c r="P25" s="16">
        <v>8</v>
      </c>
      <c r="Q25" s="16">
        <v>2</v>
      </c>
      <c r="R25" s="16">
        <v>0</v>
      </c>
      <c r="S25" s="16">
        <v>0</v>
      </c>
      <c r="T25" s="16">
        <v>0</v>
      </c>
      <c r="U25" s="17">
        <f t="shared" si="0"/>
        <v>25</v>
      </c>
      <c r="V25" s="18">
        <f t="shared" si="1"/>
        <v>315127</v>
      </c>
    </row>
    <row r="26" spans="1:22" x14ac:dyDescent="0.3">
      <c r="A26" s="13" t="s">
        <v>31</v>
      </c>
      <c r="B26" s="13" t="s">
        <v>77</v>
      </c>
      <c r="C26" s="14" t="s">
        <v>78</v>
      </c>
      <c r="D26" s="14">
        <v>2021</v>
      </c>
      <c r="E26" s="14" t="s">
        <v>34</v>
      </c>
      <c r="F26" s="15">
        <v>138785</v>
      </c>
      <c r="G26" s="15">
        <v>0</v>
      </c>
      <c r="H26" s="15">
        <v>28526</v>
      </c>
      <c r="I26" s="15">
        <v>0</v>
      </c>
      <c r="J26" s="15">
        <v>0</v>
      </c>
      <c r="K26" s="15">
        <v>10009</v>
      </c>
      <c r="L26" s="14" t="s">
        <v>35</v>
      </c>
      <c r="M26" s="16"/>
      <c r="N26" s="16"/>
      <c r="O26" s="16"/>
      <c r="P26" s="16"/>
      <c r="Q26" s="16"/>
      <c r="R26" s="16"/>
      <c r="S26" s="16"/>
      <c r="T26" s="16"/>
      <c r="U26" s="17">
        <f t="shared" si="0"/>
        <v>0</v>
      </c>
      <c r="V26" s="18">
        <f t="shared" si="1"/>
        <v>177320</v>
      </c>
    </row>
    <row r="27" spans="1:22" x14ac:dyDescent="0.3">
      <c r="A27" s="13" t="s">
        <v>31</v>
      </c>
      <c r="B27" s="13" t="s">
        <v>79</v>
      </c>
      <c r="C27" s="14" t="s">
        <v>80</v>
      </c>
      <c r="D27" s="14">
        <v>2021</v>
      </c>
      <c r="E27" s="14" t="s">
        <v>34</v>
      </c>
      <c r="F27" s="15">
        <v>0</v>
      </c>
      <c r="G27" s="15">
        <v>65088</v>
      </c>
      <c r="H27" s="15">
        <v>0</v>
      </c>
      <c r="I27" s="15">
        <v>0</v>
      </c>
      <c r="J27" s="15">
        <v>0</v>
      </c>
      <c r="K27" s="15">
        <v>3594</v>
      </c>
      <c r="L27" s="14" t="s">
        <v>51</v>
      </c>
      <c r="M27" s="16">
        <v>0</v>
      </c>
      <c r="N27" s="16">
        <v>0</v>
      </c>
      <c r="O27" s="16">
        <v>6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7">
        <f t="shared" si="0"/>
        <v>6</v>
      </c>
      <c r="V27" s="18">
        <f t="shared" si="1"/>
        <v>68682</v>
      </c>
    </row>
    <row r="28" spans="1:22" x14ac:dyDescent="0.3">
      <c r="A28" s="13" t="s">
        <v>31</v>
      </c>
      <c r="B28" s="13" t="s">
        <v>81</v>
      </c>
      <c r="C28" s="14" t="s">
        <v>82</v>
      </c>
      <c r="D28" s="14">
        <v>2021</v>
      </c>
      <c r="E28" s="14" t="s">
        <v>83</v>
      </c>
      <c r="F28" s="15">
        <v>0</v>
      </c>
      <c r="G28" s="15">
        <v>0</v>
      </c>
      <c r="H28" s="15">
        <v>37182</v>
      </c>
      <c r="I28" s="15">
        <v>0</v>
      </c>
      <c r="J28" s="15">
        <v>0</v>
      </c>
      <c r="K28" s="15">
        <v>1000</v>
      </c>
      <c r="L28" s="14" t="s">
        <v>35</v>
      </c>
      <c r="M28" s="16"/>
      <c r="N28" s="16"/>
      <c r="O28" s="16"/>
      <c r="P28" s="16"/>
      <c r="Q28" s="16"/>
      <c r="R28" s="16"/>
      <c r="S28" s="16"/>
      <c r="T28" s="16"/>
      <c r="U28" s="17">
        <f t="shared" si="0"/>
        <v>0</v>
      </c>
      <c r="V28" s="18">
        <f t="shared" si="1"/>
        <v>38182</v>
      </c>
    </row>
    <row r="29" spans="1:22" x14ac:dyDescent="0.3">
      <c r="A29" s="13" t="s">
        <v>31</v>
      </c>
      <c r="B29" s="13" t="s">
        <v>84</v>
      </c>
      <c r="C29" s="14" t="s">
        <v>85</v>
      </c>
      <c r="D29" s="14">
        <v>2021</v>
      </c>
      <c r="E29" s="14" t="s">
        <v>34</v>
      </c>
      <c r="F29" s="15">
        <v>0</v>
      </c>
      <c r="G29" s="15">
        <v>186528</v>
      </c>
      <c r="H29" s="15">
        <v>19020</v>
      </c>
      <c r="I29" s="15">
        <v>0</v>
      </c>
      <c r="J29" s="15">
        <v>0</v>
      </c>
      <c r="K29" s="15">
        <v>12125</v>
      </c>
      <c r="L29" s="14" t="s">
        <v>51</v>
      </c>
      <c r="M29" s="16">
        <v>0</v>
      </c>
      <c r="N29" s="16">
        <v>12</v>
      </c>
      <c r="O29" s="16">
        <v>7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7">
        <f t="shared" si="0"/>
        <v>19</v>
      </c>
      <c r="V29" s="18">
        <f t="shared" si="1"/>
        <v>217673</v>
      </c>
    </row>
    <row r="30" spans="1:22" x14ac:dyDescent="0.3">
      <c r="A30" s="13" t="s">
        <v>31</v>
      </c>
      <c r="B30" s="13" t="s">
        <v>86</v>
      </c>
      <c r="C30" s="14" t="s">
        <v>87</v>
      </c>
      <c r="D30" s="14">
        <v>2021</v>
      </c>
      <c r="E30" s="14" t="s">
        <v>34</v>
      </c>
      <c r="F30" s="15">
        <v>0</v>
      </c>
      <c r="G30" s="15">
        <v>334152</v>
      </c>
      <c r="H30" s="15">
        <v>72290</v>
      </c>
      <c r="I30" s="15">
        <v>0</v>
      </c>
      <c r="J30" s="15">
        <v>0</v>
      </c>
      <c r="K30" s="15">
        <v>25302</v>
      </c>
      <c r="L30" s="14" t="s">
        <v>51</v>
      </c>
      <c r="M30" s="16">
        <v>0</v>
      </c>
      <c r="N30" s="16">
        <v>0</v>
      </c>
      <c r="O30" s="16">
        <v>20</v>
      </c>
      <c r="P30" s="16">
        <v>5</v>
      </c>
      <c r="Q30" s="16">
        <v>3</v>
      </c>
      <c r="R30" s="16">
        <v>0</v>
      </c>
      <c r="S30" s="16">
        <v>0</v>
      </c>
      <c r="T30" s="16">
        <v>0</v>
      </c>
      <c r="U30" s="17">
        <f t="shared" si="0"/>
        <v>28</v>
      </c>
      <c r="V30" s="18">
        <f t="shared" si="1"/>
        <v>431744</v>
      </c>
    </row>
    <row r="31" spans="1:22" x14ac:dyDescent="0.3">
      <c r="A31" s="13" t="s">
        <v>31</v>
      </c>
      <c r="B31" s="13" t="s">
        <v>88</v>
      </c>
      <c r="C31" s="14" t="s">
        <v>89</v>
      </c>
      <c r="D31" s="14">
        <v>2021</v>
      </c>
      <c r="E31" s="14" t="s">
        <v>34</v>
      </c>
      <c r="F31" s="15">
        <v>0</v>
      </c>
      <c r="G31" s="15">
        <v>155496</v>
      </c>
      <c r="H31" s="15">
        <v>24898</v>
      </c>
      <c r="I31" s="15">
        <v>0</v>
      </c>
      <c r="J31" s="15">
        <v>0</v>
      </c>
      <c r="K31" s="15">
        <v>12437</v>
      </c>
      <c r="L31" s="14" t="s">
        <v>51</v>
      </c>
      <c r="M31" s="16">
        <v>0</v>
      </c>
      <c r="N31" s="16">
        <v>0</v>
      </c>
      <c r="O31" s="16">
        <v>2</v>
      </c>
      <c r="P31" s="16">
        <v>10</v>
      </c>
      <c r="Q31" s="16">
        <v>0</v>
      </c>
      <c r="R31" s="16">
        <v>0</v>
      </c>
      <c r="S31" s="16">
        <v>0</v>
      </c>
      <c r="T31" s="16">
        <v>0</v>
      </c>
      <c r="U31" s="17">
        <f t="shared" si="0"/>
        <v>12</v>
      </c>
      <c r="V31" s="18">
        <f t="shared" si="1"/>
        <v>192831</v>
      </c>
    </row>
    <row r="32" spans="1:22" x14ac:dyDescent="0.3">
      <c r="A32" s="13" t="s">
        <v>31</v>
      </c>
      <c r="B32" s="13" t="s">
        <v>90</v>
      </c>
      <c r="C32" s="14" t="s">
        <v>91</v>
      </c>
      <c r="D32" s="14">
        <v>2021</v>
      </c>
      <c r="E32" s="14" t="s">
        <v>34</v>
      </c>
      <c r="F32" s="15">
        <v>0</v>
      </c>
      <c r="G32" s="15">
        <v>86784</v>
      </c>
      <c r="H32" s="15">
        <v>19750</v>
      </c>
      <c r="I32" s="15">
        <v>0</v>
      </c>
      <c r="J32" s="15">
        <v>0</v>
      </c>
      <c r="K32" s="15">
        <v>0</v>
      </c>
      <c r="L32" s="14" t="s">
        <v>51</v>
      </c>
      <c r="M32" s="16">
        <v>0</v>
      </c>
      <c r="N32" s="16">
        <v>0</v>
      </c>
      <c r="O32" s="16">
        <v>8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7">
        <f t="shared" si="0"/>
        <v>8</v>
      </c>
      <c r="V32" s="18">
        <f t="shared" si="1"/>
        <v>106534</v>
      </c>
    </row>
    <row r="33" spans="1:22" x14ac:dyDescent="0.3">
      <c r="A33" s="13" t="s">
        <v>31</v>
      </c>
      <c r="B33" s="13" t="s">
        <v>92</v>
      </c>
      <c r="C33" s="14" t="s">
        <v>93</v>
      </c>
      <c r="D33" s="14">
        <v>2021</v>
      </c>
      <c r="E33" s="14" t="s">
        <v>34</v>
      </c>
      <c r="F33" s="15">
        <v>0</v>
      </c>
      <c r="G33" s="15">
        <v>52992</v>
      </c>
      <c r="H33" s="15">
        <v>10732</v>
      </c>
      <c r="I33" s="15">
        <v>0</v>
      </c>
      <c r="J33" s="15">
        <v>0</v>
      </c>
      <c r="K33" s="15">
        <v>2000</v>
      </c>
      <c r="L33" s="14" t="s">
        <v>51</v>
      </c>
      <c r="M33" s="16">
        <v>1</v>
      </c>
      <c r="N33" s="16">
        <v>5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7">
        <f t="shared" si="0"/>
        <v>6</v>
      </c>
      <c r="V33" s="18">
        <f t="shared" si="1"/>
        <v>65724</v>
      </c>
    </row>
    <row r="34" spans="1:22" x14ac:dyDescent="0.3">
      <c r="A34" s="13" t="s">
        <v>31</v>
      </c>
      <c r="B34" s="13" t="s">
        <v>94</v>
      </c>
      <c r="C34" s="14" t="s">
        <v>95</v>
      </c>
      <c r="D34" s="14">
        <v>2021</v>
      </c>
      <c r="E34" s="14" t="s">
        <v>83</v>
      </c>
      <c r="F34" s="15">
        <v>0</v>
      </c>
      <c r="G34" s="15">
        <v>0</v>
      </c>
      <c r="H34" s="15">
        <v>64822</v>
      </c>
      <c r="I34" s="15">
        <v>0</v>
      </c>
      <c r="J34" s="15">
        <v>0</v>
      </c>
      <c r="K34" s="15">
        <v>6401</v>
      </c>
      <c r="L34" s="14" t="s">
        <v>35</v>
      </c>
      <c r="M34" s="16"/>
      <c r="N34" s="16"/>
      <c r="O34" s="16"/>
      <c r="P34" s="16"/>
      <c r="Q34" s="16"/>
      <c r="R34" s="16"/>
      <c r="S34" s="16"/>
      <c r="T34" s="16"/>
      <c r="U34" s="17">
        <f t="shared" si="0"/>
        <v>0</v>
      </c>
      <c r="V34" s="18">
        <f t="shared" si="1"/>
        <v>71223</v>
      </c>
    </row>
    <row r="35" spans="1:22" x14ac:dyDescent="0.3">
      <c r="A35" s="13"/>
      <c r="B35" s="13"/>
      <c r="C35" s="14"/>
      <c r="D35" s="14"/>
      <c r="E35" s="14"/>
      <c r="F35" s="15"/>
      <c r="G35" s="15"/>
      <c r="H35" s="15"/>
      <c r="I35" s="15"/>
      <c r="J35" s="15"/>
      <c r="K35" s="15"/>
      <c r="L35" s="14"/>
      <c r="M35" s="16"/>
      <c r="N35" s="16"/>
      <c r="O35" s="16"/>
      <c r="P35" s="16"/>
      <c r="Q35" s="16"/>
      <c r="R35" s="16"/>
      <c r="S35" s="16"/>
      <c r="T35" s="16"/>
      <c r="U35" s="17">
        <f t="shared" si="0"/>
        <v>0</v>
      </c>
      <c r="V35" s="18">
        <f t="shared" si="1"/>
        <v>0</v>
      </c>
    </row>
    <row r="36" spans="1:22" x14ac:dyDescent="0.3">
      <c r="A36" s="13"/>
      <c r="B36" s="13"/>
      <c r="C36" s="14"/>
      <c r="D36" s="14"/>
      <c r="E36" s="14"/>
      <c r="F36" s="15"/>
      <c r="G36" s="15"/>
      <c r="H36" s="15"/>
      <c r="I36" s="15"/>
      <c r="J36" s="15"/>
      <c r="K36" s="15"/>
      <c r="L36" s="14"/>
      <c r="M36" s="16"/>
      <c r="N36" s="16"/>
      <c r="O36" s="16"/>
      <c r="P36" s="16"/>
      <c r="Q36" s="16"/>
      <c r="R36" s="16"/>
      <c r="S36" s="16"/>
      <c r="T36" s="16"/>
      <c r="U36" s="17">
        <f t="shared" si="0"/>
        <v>0</v>
      </c>
      <c r="V36" s="18">
        <f t="shared" si="1"/>
        <v>0</v>
      </c>
    </row>
    <row r="37" spans="1:22" x14ac:dyDescent="0.3">
      <c r="A37" s="13"/>
      <c r="B37" s="13"/>
      <c r="C37" s="14"/>
      <c r="D37" s="14"/>
      <c r="E37" s="14"/>
      <c r="F37" s="15"/>
      <c r="G37" s="15"/>
      <c r="H37" s="15"/>
      <c r="I37" s="15"/>
      <c r="J37" s="15"/>
      <c r="K37" s="15"/>
      <c r="L37" s="14"/>
      <c r="M37" s="16"/>
      <c r="N37" s="16"/>
      <c r="O37" s="16"/>
      <c r="P37" s="16"/>
      <c r="Q37" s="16"/>
      <c r="R37" s="16"/>
      <c r="S37" s="16"/>
      <c r="T37" s="16"/>
      <c r="U37" s="17">
        <f t="shared" si="0"/>
        <v>0</v>
      </c>
      <c r="V37" s="18">
        <f t="shared" si="1"/>
        <v>0</v>
      </c>
    </row>
    <row r="38" spans="1:22" x14ac:dyDescent="0.3">
      <c r="A38" s="13"/>
      <c r="B38" s="13"/>
      <c r="C38" s="14"/>
      <c r="D38" s="14"/>
      <c r="E38" s="14"/>
      <c r="F38" s="15"/>
      <c r="G38" s="15"/>
      <c r="H38" s="15"/>
      <c r="I38" s="15"/>
      <c r="J38" s="15"/>
      <c r="K38" s="15"/>
      <c r="L38" s="14"/>
      <c r="M38" s="16"/>
      <c r="N38" s="16"/>
      <c r="O38" s="16"/>
      <c r="P38" s="16"/>
      <c r="Q38" s="16"/>
      <c r="R38" s="16"/>
      <c r="S38" s="16"/>
      <c r="T38" s="16"/>
      <c r="U38" s="17">
        <f t="shared" si="0"/>
        <v>0</v>
      </c>
      <c r="V38" s="18">
        <f t="shared" si="1"/>
        <v>0</v>
      </c>
    </row>
    <row r="39" spans="1:22" x14ac:dyDescent="0.3">
      <c r="A39" s="13"/>
      <c r="B39" s="13"/>
      <c r="C39" s="14"/>
      <c r="D39" s="14"/>
      <c r="E39" s="14"/>
      <c r="F39" s="15"/>
      <c r="G39" s="15"/>
      <c r="H39" s="15"/>
      <c r="I39" s="15"/>
      <c r="J39" s="15"/>
      <c r="K39" s="15"/>
      <c r="L39" s="14"/>
      <c r="M39" s="16"/>
      <c r="N39" s="16"/>
      <c r="O39" s="16"/>
      <c r="P39" s="16"/>
      <c r="Q39" s="16"/>
      <c r="R39" s="16"/>
      <c r="S39" s="16"/>
      <c r="T39" s="16"/>
      <c r="U39" s="17">
        <f t="shared" si="0"/>
        <v>0</v>
      </c>
      <c r="V39" s="18">
        <f t="shared" si="1"/>
        <v>0</v>
      </c>
    </row>
    <row r="40" spans="1:22" x14ac:dyDescent="0.3">
      <c r="A40" s="13"/>
      <c r="B40" s="13"/>
      <c r="C40" s="14"/>
      <c r="D40" s="14"/>
      <c r="E40" s="14"/>
      <c r="F40" s="15"/>
      <c r="G40" s="15"/>
      <c r="H40" s="15"/>
      <c r="I40" s="15"/>
      <c r="J40" s="15"/>
      <c r="K40" s="15"/>
      <c r="L40" s="14"/>
      <c r="M40" s="16"/>
      <c r="N40" s="16"/>
      <c r="O40" s="16"/>
      <c r="P40" s="16"/>
      <c r="Q40" s="16"/>
      <c r="R40" s="16"/>
      <c r="S40" s="16"/>
      <c r="T40" s="16"/>
      <c r="U40" s="17">
        <f t="shared" si="0"/>
        <v>0</v>
      </c>
      <c r="V40" s="18">
        <f t="shared" si="1"/>
        <v>0</v>
      </c>
    </row>
    <row r="41" spans="1:22" x14ac:dyDescent="0.3">
      <c r="A41" s="13"/>
      <c r="B41" s="13"/>
      <c r="C41" s="14"/>
      <c r="D41" s="14"/>
      <c r="E41" s="14"/>
      <c r="F41" s="15"/>
      <c r="G41" s="15"/>
      <c r="H41" s="15"/>
      <c r="I41" s="15"/>
      <c r="J41" s="15"/>
      <c r="K41" s="15"/>
      <c r="L41" s="14"/>
      <c r="M41" s="16"/>
      <c r="N41" s="16"/>
      <c r="O41" s="16"/>
      <c r="P41" s="16"/>
      <c r="Q41" s="16"/>
      <c r="R41" s="16"/>
      <c r="S41" s="16"/>
      <c r="T41" s="16"/>
      <c r="U41" s="17">
        <f t="shared" si="0"/>
        <v>0</v>
      </c>
      <c r="V41" s="18">
        <f t="shared" si="1"/>
        <v>0</v>
      </c>
    </row>
    <row r="42" spans="1:22" x14ac:dyDescent="0.3">
      <c r="A42" s="13"/>
      <c r="B42" s="13"/>
      <c r="C42" s="14"/>
      <c r="D42" s="14"/>
      <c r="E42" s="14"/>
      <c r="F42" s="15"/>
      <c r="G42" s="15"/>
      <c r="H42" s="15"/>
      <c r="I42" s="15"/>
      <c r="J42" s="15"/>
      <c r="K42" s="15"/>
      <c r="L42" s="14"/>
      <c r="M42" s="16"/>
      <c r="N42" s="16"/>
      <c r="O42" s="16"/>
      <c r="P42" s="16"/>
      <c r="Q42" s="16"/>
      <c r="R42" s="16"/>
      <c r="S42" s="16"/>
      <c r="T42" s="16"/>
      <c r="U42" s="17">
        <f t="shared" si="0"/>
        <v>0</v>
      </c>
      <c r="V42" s="18">
        <f t="shared" si="1"/>
        <v>0</v>
      </c>
    </row>
    <row r="43" spans="1:22" x14ac:dyDescent="0.3">
      <c r="A43" s="13"/>
      <c r="B43" s="13"/>
      <c r="C43" s="14"/>
      <c r="D43" s="14"/>
      <c r="E43" s="14"/>
      <c r="F43" s="15"/>
      <c r="G43" s="15"/>
      <c r="H43" s="15"/>
      <c r="I43" s="15"/>
      <c r="J43" s="15"/>
      <c r="K43" s="15"/>
      <c r="L43" s="14"/>
      <c r="M43" s="16"/>
      <c r="N43" s="16"/>
      <c r="O43" s="16"/>
      <c r="P43" s="16"/>
      <c r="Q43" s="16"/>
      <c r="R43" s="16"/>
      <c r="S43" s="16"/>
      <c r="T43" s="16"/>
      <c r="U43" s="17">
        <f t="shared" si="0"/>
        <v>0</v>
      </c>
      <c r="V43" s="18">
        <f t="shared" si="1"/>
        <v>0</v>
      </c>
    </row>
    <row r="44" spans="1:22" x14ac:dyDescent="0.3">
      <c r="A44" s="13"/>
      <c r="B44" s="13"/>
      <c r="C44" s="14"/>
      <c r="D44" s="14"/>
      <c r="E44" s="14"/>
      <c r="F44" s="15"/>
      <c r="G44" s="15"/>
      <c r="H44" s="15"/>
      <c r="I44" s="15"/>
      <c r="J44" s="15"/>
      <c r="K44" s="15"/>
      <c r="L44" s="14"/>
      <c r="M44" s="16"/>
      <c r="N44" s="16"/>
      <c r="O44" s="16"/>
      <c r="P44" s="16"/>
      <c r="Q44" s="16"/>
      <c r="R44" s="16"/>
      <c r="S44" s="16"/>
      <c r="T44" s="16"/>
      <c r="U44" s="17">
        <f t="shared" si="0"/>
        <v>0</v>
      </c>
      <c r="V44" s="18">
        <f t="shared" si="1"/>
        <v>0</v>
      </c>
    </row>
  </sheetData>
  <autoFilter ref="A6:V6" xr:uid="{82FCB6BE-19E7-4668-969C-0EC929B8C976}"/>
  <mergeCells count="11">
    <mergeCell ref="A5:E5"/>
    <mergeCell ref="F5:K5"/>
    <mergeCell ref="L5:U5"/>
    <mergeCell ref="B1:D1"/>
    <mergeCell ref="E1:G1"/>
    <mergeCell ref="H1:J1"/>
    <mergeCell ref="B2:D2"/>
    <mergeCell ref="E2:J2"/>
    <mergeCell ref="B3:D3"/>
    <mergeCell ref="E3:G3"/>
    <mergeCell ref="H3:J3"/>
  </mergeCells>
  <conditionalFormatting sqref="D7:D44">
    <cfRule type="expression" dxfId="3" priority="3">
      <formula>OR($D7&gt;2021,AND($D7&lt;2021,$D7&lt;&gt;""))</formula>
    </cfRule>
  </conditionalFormatting>
  <conditionalFormatting sqref="V7:V44">
    <cfRule type="cellIs" dxfId="2" priority="1" operator="lessThan">
      <formula>0</formula>
    </cfRule>
  </conditionalFormatting>
  <conditionalFormatting sqref="V7:V44">
    <cfRule type="expression" dxfId="1" priority="2">
      <formula>$V$7&lt;0</formula>
    </cfRule>
  </conditionalFormatting>
  <conditionalFormatting sqref="C7:C44">
    <cfRule type="expression" dxfId="0" priority="5">
      <formula>(#REF!&gt;1)</formula>
    </cfRule>
  </conditionalFormatting>
  <dataValidations count="3">
    <dataValidation allowBlank="1" showErrorMessage="1" sqref="A6:V6" xr:uid="{FD100185-4F35-4BE3-B264-65AD48126351}"/>
    <dataValidation type="list" allowBlank="1" showInputMessage="1" showErrorMessage="1" sqref="E7:E44" xr:uid="{DE018FB0-BA02-4059-B2C7-78F358966210}">
      <formula1>"PH, TH, Joint TH &amp; PH-RRH, HMIS, SSO, TRA, PRA, SRA, S+C/SRO"</formula1>
    </dataValidation>
    <dataValidation type="list" allowBlank="1" showInputMessage="1" showErrorMessage="1" sqref="L7:L44" xr:uid="{A82763C0-9164-488A-BC03-BF550A05C3B4}">
      <formula1>"N/A, FMR, Actual Rent"</formula1>
    </dataValidation>
  </dataValidations>
  <pageMargins left="0.5" right="0.5" top="0.25" bottom="0.4" header="0.3" footer="0.15"/>
  <pageSetup fitToWidth="2" fitToHeight="10" orientation="landscape" horizontalDpi="360" verticalDpi="360" r:id="rId1"/>
  <headerFooter>
    <oddFooter>&amp;L&amp;L &amp;B&amp;F&amp;R&amp;R &amp;B7/22/2020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2020 GIW</vt:lpstr>
      <vt:lpstr>'FY 2020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2020-06-14T22:18:43Z</dcterms:created>
  <dcterms:modified xsi:type="dcterms:W3CDTF">2020-07-22T13:03:34Z</dcterms:modified>
</cp:coreProperties>
</file>