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NY-500\"/>
    </mc:Choice>
  </mc:AlternateContent>
  <bookViews>
    <workbookView xWindow="0" yWindow="0" windowWidth="28800" windowHeight="1221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GIW'!$A$1:$V$52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2" i="1" l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U43" i="1"/>
  <c r="V43" i="1"/>
  <c r="V51" i="1" l="1"/>
  <c r="U51" i="1"/>
  <c r="U46" i="1" l="1"/>
  <c r="V46" i="1"/>
  <c r="V48" i="1" l="1"/>
  <c r="V45" i="1"/>
  <c r="V52" i="1" l="1"/>
  <c r="V50" i="1"/>
  <c r="V49" i="1"/>
  <c r="V47" i="1"/>
  <c r="V44" i="1"/>
  <c r="U52" i="1"/>
  <c r="U50" i="1"/>
  <c r="U49" i="1"/>
  <c r="U48" i="1"/>
  <c r="U47" i="1"/>
  <c r="U45" i="1"/>
  <c r="U44" i="1"/>
  <c r="H3" i="1" l="1"/>
</calcChain>
</file>

<file path=xl/sharedStrings.xml><?xml version="1.0" encoding="utf-8"?>
<sst xmlns="http://schemas.openxmlformats.org/spreadsheetml/2006/main" count="214" uniqueCount="112">
  <si>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</si>
  <si>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</si>
  <si>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</si>
  <si>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</si>
  <si>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</si>
  <si>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</si>
  <si>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</si>
  <si>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</si>
  <si>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</si>
  <si>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</si>
  <si>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</si>
  <si>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</si>
  <si>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</si>
  <si>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</si>
  <si>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</si>
  <si>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</si>
  <si>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</si>
  <si>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</si>
  <si>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</si>
  <si>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</si>
  <si>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</si>
  <si>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</si>
  <si>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</si>
  <si>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</si>
  <si>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</si>
  <si>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</si>
  <si>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</si>
  <si>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</si>
  <si>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</si>
  <si>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</si>
  <si>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</si>
  <si>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/>
  </si>
  <si>
    <t>FMR</t>
  </si>
  <si>
    <t>TH</t>
  </si>
  <si>
    <t>SSO</t>
  </si>
  <si>
    <t>Transitional Living Project</t>
  </si>
  <si>
    <t>Permanent Supportive Housing Program</t>
  </si>
  <si>
    <t>Coordinated Entry Expansion</t>
  </si>
  <si>
    <t>Corporation for AIDS Research, Education and Services, Inc.</t>
  </si>
  <si>
    <t>Corporation for AIDS Research , Education and Services Inc.</t>
  </si>
  <si>
    <t>Buffalo</t>
  </si>
  <si>
    <t>Pathways II (2017)</t>
  </si>
  <si>
    <t>NY0028U2C031709</t>
  </si>
  <si>
    <t>NY-503</t>
  </si>
  <si>
    <t>Albany City &amp; County CoC</t>
  </si>
  <si>
    <t>Interfaith's Hope Through Housing</t>
  </si>
  <si>
    <t>NY0029U2C031708</t>
  </si>
  <si>
    <t>Sheridan Ave Housing Project</t>
  </si>
  <si>
    <t>NY0030U2C031708</t>
  </si>
  <si>
    <t>100 Clinton Ave Apartments (2017)</t>
  </si>
  <si>
    <t>NY0031U2C031710</t>
  </si>
  <si>
    <t>NY0032U2C031709</t>
  </si>
  <si>
    <t>Albany County Portion of the Capital Region HMIS (2017)</t>
  </si>
  <si>
    <t>NY0033U2C031710</t>
  </si>
  <si>
    <t>Arvilla House (FY 2017)</t>
  </si>
  <si>
    <t>NY0034U2C031709</t>
  </si>
  <si>
    <t>HAC SRO</t>
  </si>
  <si>
    <t>NY0037U2C031710</t>
  </si>
  <si>
    <t>NY0039U2C031710</t>
  </si>
  <si>
    <t>Permanent Supportive Housing for Homeless Veterans (2017)</t>
  </si>
  <si>
    <t>NY0041U2C031710</t>
  </si>
  <si>
    <t>Operations at 280 Clinton Avenue (2017)</t>
  </si>
  <si>
    <t>NY0042U2C031710</t>
  </si>
  <si>
    <t>Pathways I 2017</t>
  </si>
  <si>
    <t>NY0044U2C031710</t>
  </si>
  <si>
    <t>Project Break Free</t>
  </si>
  <si>
    <t>NY0045U2C031710</t>
  </si>
  <si>
    <t>Project HELP (FY 2017)</t>
  </si>
  <si>
    <t>NY0046U2C031710</t>
  </si>
  <si>
    <t>Project-Based Rental Assistance for Homeless Persons Living with HIV/AIDS (Yr 2) (2017)</t>
  </si>
  <si>
    <t>NY0049U2C031710</t>
  </si>
  <si>
    <t>St. Peter's Addiction Recovery Center - 22 units (2017)</t>
  </si>
  <si>
    <t>NY0051U2C031710</t>
  </si>
  <si>
    <t>SAIL (FY2017)</t>
  </si>
  <si>
    <t>NY0052U2C031710</t>
  </si>
  <si>
    <t>CARES Shelter Plus Care (Yr 3) (2017)</t>
  </si>
  <si>
    <t>NY0054U2C031710</t>
  </si>
  <si>
    <t>Veterans House Addition (2017)</t>
  </si>
  <si>
    <t>NY0055U2C031710</t>
  </si>
  <si>
    <t>Veterans House Main (2017)</t>
  </si>
  <si>
    <t>NY0056U2C031710</t>
  </si>
  <si>
    <t>Walter Street Residence (2017)</t>
  </si>
  <si>
    <t>NY0057U2C031710</t>
  </si>
  <si>
    <t>HATAS Shelter Plus Care (2017)</t>
  </si>
  <si>
    <t>NY0568U2C031709</t>
  </si>
  <si>
    <t>Shelter Plus Care for Homeless Veterans with Disabilities (2017)</t>
  </si>
  <si>
    <t>NY0569U2C031709</t>
  </si>
  <si>
    <t>SCCC Family PSH 18-19</t>
  </si>
  <si>
    <t>NY0570U2C031709</t>
  </si>
  <si>
    <t>Albany County Department of Mental Health Tenant-based Rental Assistance (2017)</t>
  </si>
  <si>
    <t>NY0692U2C031708</t>
  </si>
  <si>
    <t>Albany Damien Center Program (2017)</t>
  </si>
  <si>
    <t>NY0799U2C031707</t>
  </si>
  <si>
    <t>Sheridan Ave Housing Project II</t>
  </si>
  <si>
    <t>NY0834U2C031706</t>
  </si>
  <si>
    <t>NY0996U2C031702</t>
  </si>
  <si>
    <t>Albany Damien Center PSH Program (2017)</t>
  </si>
  <si>
    <t>IPH, HATAS, St. Catherine's Collaborative</t>
  </si>
  <si>
    <t>NY1033U2C031702</t>
  </si>
  <si>
    <t>Legal Aid Rapid Rehousing for Families 2017-2</t>
  </si>
  <si>
    <t>NY1067U2C031701</t>
  </si>
  <si>
    <t>SCCC Indiv PSH 18-19</t>
  </si>
  <si>
    <t>NY1068U2C031701</t>
  </si>
  <si>
    <t>The Madison Apartments FY2017</t>
  </si>
  <si>
    <t>NY1069U2C031701</t>
  </si>
  <si>
    <t>Albany HMIS Expansion FY2017</t>
  </si>
  <si>
    <t>NY1070U2C031701</t>
  </si>
  <si>
    <t>Rapid Rehousing for Homeless Veterans (2017)</t>
  </si>
  <si>
    <t>NY1071U2C031701</t>
  </si>
  <si>
    <t>The Next Step FY2017</t>
  </si>
  <si>
    <t>NY1144U2C031700</t>
  </si>
  <si>
    <t>NY1032U2C031702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</si>
</sst>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52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0" t="s">
        <v>40</v>
      </c>
      <c r="C1" s="30"/>
      <c r="D1" s="30"/>
      <c r="E1" s="31" t="s">
        <v>13</v>
      </c>
      <c r="F1" s="32"/>
      <c r="G1" s="33"/>
      <c r="H1" s="27" t="s">
        <v>39</v>
      </c>
      <c r="I1" s="28"/>
      <c r="J1" s="29"/>
    </row>
    <row r="2" spans="1:22" ht="35.25" customHeight="1" x14ac:dyDescent="0.35">
      <c r="A2" s="18" t="s">
        <v>11</v>
      </c>
      <c r="B2" s="30" t="s">
        <v>43</v>
      </c>
      <c r="C2" s="30"/>
      <c r="D2" s="30"/>
      <c r="E2" s="37"/>
      <c r="F2" s="38"/>
      <c r="G2" s="38"/>
      <c r="H2" s="38"/>
      <c r="I2" s="38"/>
      <c r="J2" s="39"/>
    </row>
    <row r="3" spans="1:22" ht="35.25" customHeight="1" x14ac:dyDescent="0.35">
      <c r="A3" s="19" t="s">
        <v>12</v>
      </c>
      <c r="B3" s="30" t="s">
        <v>44</v>
      </c>
      <c r="C3" s="30"/>
      <c r="D3" s="30"/>
      <c r="E3" s="34" t="s">
        <v>28</v>
      </c>
      <c r="F3" s="35"/>
      <c r="G3" s="36"/>
      <c r="H3" s="22">
        <f ca="1">SUM(OFFSET(V6,1,0,500,1))</f>
        <v>4935437</v>
      </c>
      <c r="I3" s="23"/>
      <c r="J3" s="24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38</v>
      </c>
      <c r="B7" s="3" t="s">
        <v>41</v>
      </c>
      <c r="C7" s="4" t="s">
        <v>42</v>
      </c>
      <c r="D7" s="4">
        <v>2019</v>
      </c>
      <c r="E7" s="4" t="s">
        <v>30</v>
      </c>
      <c r="F7" s="16">
        <v>317443</v>
      </c>
      <c r="G7" s="16">
        <v>0</v>
      </c>
      <c r="H7" s="16">
        <v>50268</v>
      </c>
      <c r="I7" s="16">
        <v>0</v>
      </c>
      <c r="J7" s="16">
        <v>0</v>
      </c>
      <c r="K7" s="16">
        <v>22708</v>
      </c>
      <c r="L7" s="4" t="s">
        <v>31</v>
      </c>
      <c r="M7" s="17"/>
      <c r="N7" s="17"/>
      <c r="O7" s="17"/>
      <c r="P7" s="17"/>
      <c r="Q7" s="17"/>
      <c r="R7" s="17"/>
      <c r="S7" s="17"/>
      <c r="T7" s="17"/>
      <c r="U7" s="1"/>
      <c r="V7" s="2">
        <f t="shared" ref="V7:V42" si="0">SUM(F7:K7)</f>
        <v>390419</v>
      </c>
    </row>
    <row r="8" spans="1:22" customFormat="1" x14ac:dyDescent="0.35">
      <c r="A8" s="3" t="s">
        <v>38</v>
      </c>
      <c r="B8" s="3" t="s">
        <v>45</v>
      </c>
      <c r="C8" s="4" t="s">
        <v>46</v>
      </c>
      <c r="D8" s="4">
        <v>2019</v>
      </c>
      <c r="E8" s="4" t="s">
        <v>30</v>
      </c>
      <c r="F8" s="16">
        <v>39950</v>
      </c>
      <c r="G8" s="16">
        <v>0</v>
      </c>
      <c r="H8" s="16">
        <v>17000</v>
      </c>
      <c r="I8" s="16">
        <v>0</v>
      </c>
      <c r="J8" s="16">
        <v>0</v>
      </c>
      <c r="K8" s="16">
        <v>3213</v>
      </c>
      <c r="L8" s="4" t="s">
        <v>31</v>
      </c>
      <c r="M8" s="17"/>
      <c r="N8" s="17"/>
      <c r="O8" s="17"/>
      <c r="P8" s="17"/>
      <c r="Q8" s="17"/>
      <c r="R8" s="17"/>
      <c r="S8" s="17"/>
      <c r="T8" s="17"/>
      <c r="U8" s="1"/>
      <c r="V8" s="2">
        <f t="shared" si="0"/>
        <v>60163</v>
      </c>
    </row>
    <row r="9" spans="1:22" customFormat="1" x14ac:dyDescent="0.35">
      <c r="A9" s="3" t="s">
        <v>38</v>
      </c>
      <c r="B9" s="3" t="s">
        <v>47</v>
      </c>
      <c r="C9" s="4" t="s">
        <v>48</v>
      </c>
      <c r="D9" s="4">
        <v>2019</v>
      </c>
      <c r="E9" s="4" t="s">
        <v>30</v>
      </c>
      <c r="F9" s="16">
        <v>0</v>
      </c>
      <c r="G9" s="16">
        <v>0</v>
      </c>
      <c r="H9" s="16">
        <v>44604</v>
      </c>
      <c r="I9" s="16">
        <v>70926</v>
      </c>
      <c r="J9" s="16">
        <v>0</v>
      </c>
      <c r="K9" s="16">
        <v>7367</v>
      </c>
      <c r="L9" s="4" t="s">
        <v>31</v>
      </c>
      <c r="M9" s="17"/>
      <c r="N9" s="17"/>
      <c r="O9" s="17"/>
      <c r="P9" s="17"/>
      <c r="Q9" s="17"/>
      <c r="R9" s="17"/>
      <c r="S9" s="17"/>
      <c r="T9" s="17"/>
      <c r="U9" s="1"/>
      <c r="V9" s="2">
        <f t="shared" si="0"/>
        <v>122897</v>
      </c>
    </row>
    <row r="10" spans="1:22" customFormat="1" x14ac:dyDescent="0.35">
      <c r="A10" s="3" t="s">
        <v>38</v>
      </c>
      <c r="B10" s="3" t="s">
        <v>49</v>
      </c>
      <c r="C10" s="4" t="s">
        <v>50</v>
      </c>
      <c r="D10" s="4">
        <v>2019</v>
      </c>
      <c r="E10" s="4" t="s">
        <v>30</v>
      </c>
      <c r="F10" s="16">
        <v>9393</v>
      </c>
      <c r="G10" s="16">
        <v>0</v>
      </c>
      <c r="H10" s="16">
        <v>16000</v>
      </c>
      <c r="I10" s="16">
        <v>77986</v>
      </c>
      <c r="J10" s="16">
        <v>0</v>
      </c>
      <c r="K10" s="16">
        <v>6386</v>
      </c>
      <c r="L10" s="4" t="s">
        <v>31</v>
      </c>
      <c r="M10" s="17"/>
      <c r="N10" s="17"/>
      <c r="O10" s="17"/>
      <c r="P10" s="17"/>
      <c r="Q10" s="17"/>
      <c r="R10" s="17"/>
      <c r="S10" s="17"/>
      <c r="T10" s="17"/>
      <c r="U10" s="1"/>
      <c r="V10" s="2">
        <f t="shared" si="0"/>
        <v>109765</v>
      </c>
    </row>
    <row r="11" spans="1:22" customFormat="1" x14ac:dyDescent="0.35">
      <c r="A11" s="3" t="s">
        <v>38</v>
      </c>
      <c r="B11" s="3" t="s">
        <v>35</v>
      </c>
      <c r="C11" s="4" t="s">
        <v>51</v>
      </c>
      <c r="D11" s="4">
        <v>2019</v>
      </c>
      <c r="E11" s="4" t="s">
        <v>33</v>
      </c>
      <c r="F11" s="16">
        <v>0</v>
      </c>
      <c r="G11" s="16">
        <v>0</v>
      </c>
      <c r="H11" s="16">
        <v>0</v>
      </c>
      <c r="I11" s="16">
        <v>173848</v>
      </c>
      <c r="J11" s="16">
        <v>0</v>
      </c>
      <c r="K11" s="16">
        <v>10162</v>
      </c>
      <c r="L11" s="4" t="s">
        <v>31</v>
      </c>
      <c r="M11" s="17"/>
      <c r="N11" s="17"/>
      <c r="O11" s="17"/>
      <c r="P11" s="17"/>
      <c r="Q11" s="17"/>
      <c r="R11" s="17"/>
      <c r="S11" s="17"/>
      <c r="T11" s="17"/>
      <c r="U11" s="1"/>
      <c r="V11" s="2">
        <f t="shared" si="0"/>
        <v>184010</v>
      </c>
    </row>
    <row r="12" spans="1:22" customFormat="1" x14ac:dyDescent="0.35">
      <c r="A12" s="3" t="s">
        <v>38</v>
      </c>
      <c r="B12" s="3" t="s">
        <v>52</v>
      </c>
      <c r="C12" s="4" t="s">
        <v>53</v>
      </c>
      <c r="D12" s="4">
        <v>2019</v>
      </c>
      <c r="E12" s="4" t="s">
        <v>6</v>
      </c>
      <c r="F12" s="16">
        <v>0</v>
      </c>
      <c r="G12" s="16">
        <v>0</v>
      </c>
      <c r="H12" s="16">
        <v>0</v>
      </c>
      <c r="I12" s="16">
        <v>0</v>
      </c>
      <c r="J12" s="16">
        <v>31746</v>
      </c>
      <c r="K12" s="16">
        <v>2222</v>
      </c>
      <c r="L12" s="4" t="s">
        <v>31</v>
      </c>
      <c r="M12" s="17"/>
      <c r="N12" s="17"/>
      <c r="O12" s="17"/>
      <c r="P12" s="17"/>
      <c r="Q12" s="17"/>
      <c r="R12" s="17"/>
      <c r="S12" s="17"/>
      <c r="T12" s="17"/>
      <c r="U12" s="1"/>
      <c r="V12" s="2">
        <f t="shared" si="0"/>
        <v>33968</v>
      </c>
    </row>
    <row r="13" spans="1:22" customFormat="1" x14ac:dyDescent="0.35">
      <c r="A13" s="3" t="s">
        <v>38</v>
      </c>
      <c r="B13" s="3" t="s">
        <v>54</v>
      </c>
      <c r="C13" s="4" t="s">
        <v>55</v>
      </c>
      <c r="D13" s="4">
        <v>2019</v>
      </c>
      <c r="E13" s="4" t="s">
        <v>30</v>
      </c>
      <c r="F13" s="16">
        <v>0</v>
      </c>
      <c r="G13" s="16">
        <v>0</v>
      </c>
      <c r="H13" s="16">
        <v>52945</v>
      </c>
      <c r="I13" s="16">
        <v>35696</v>
      </c>
      <c r="J13" s="16">
        <v>0</v>
      </c>
      <c r="K13" s="16">
        <v>7437</v>
      </c>
      <c r="L13" s="4" t="s">
        <v>31</v>
      </c>
      <c r="M13" s="17"/>
      <c r="N13" s="17"/>
      <c r="O13" s="17"/>
      <c r="P13" s="17"/>
      <c r="Q13" s="17"/>
      <c r="R13" s="17"/>
      <c r="S13" s="17"/>
      <c r="T13" s="17"/>
      <c r="U13" s="1"/>
      <c r="V13" s="2">
        <f t="shared" si="0"/>
        <v>96078</v>
      </c>
    </row>
    <row r="14" spans="1:22" customFormat="1" x14ac:dyDescent="0.35">
      <c r="A14" s="3" t="s">
        <v>38</v>
      </c>
      <c r="B14" s="3" t="s">
        <v>56</v>
      </c>
      <c r="C14" s="4" t="s">
        <v>57</v>
      </c>
      <c r="D14" s="4">
        <v>2019</v>
      </c>
      <c r="E14" s="4" t="s">
        <v>30</v>
      </c>
      <c r="F14" s="16">
        <v>0</v>
      </c>
      <c r="G14" s="16">
        <v>0</v>
      </c>
      <c r="H14" s="16">
        <v>37847</v>
      </c>
      <c r="I14" s="16">
        <v>33343</v>
      </c>
      <c r="J14" s="16">
        <v>0</v>
      </c>
      <c r="K14" s="16">
        <v>4664</v>
      </c>
      <c r="L14" s="4" t="s">
        <v>31</v>
      </c>
      <c r="M14" s="17"/>
      <c r="N14" s="17"/>
      <c r="O14" s="17"/>
      <c r="P14" s="17"/>
      <c r="Q14" s="17"/>
      <c r="R14" s="17"/>
      <c r="S14" s="17"/>
      <c r="T14" s="17"/>
      <c r="U14" s="1"/>
      <c r="V14" s="2">
        <f t="shared" si="0"/>
        <v>75854</v>
      </c>
    </row>
    <row r="15" spans="1:22" customFormat="1" x14ac:dyDescent="0.35">
      <c r="A15" s="3" t="s">
        <v>38</v>
      </c>
      <c r="B15" s="3" t="s">
        <v>36</v>
      </c>
      <c r="C15" s="4" t="s">
        <v>58</v>
      </c>
      <c r="D15" s="4">
        <v>2019</v>
      </c>
      <c r="E15" s="4" t="s">
        <v>30</v>
      </c>
      <c r="F15" s="16">
        <v>0</v>
      </c>
      <c r="G15" s="16">
        <v>162204</v>
      </c>
      <c r="H15" s="16">
        <v>0</v>
      </c>
      <c r="I15" s="16">
        <v>0</v>
      </c>
      <c r="J15" s="16">
        <v>0</v>
      </c>
      <c r="K15" s="16">
        <v>9835</v>
      </c>
      <c r="L15" s="4" t="s">
        <v>32</v>
      </c>
      <c r="M15" s="17">
        <v>0</v>
      </c>
      <c r="N15" s="17">
        <v>0</v>
      </c>
      <c r="O15" s="17">
        <v>3</v>
      </c>
      <c r="P15" s="17">
        <v>11</v>
      </c>
      <c r="Q15" s="17">
        <v>0</v>
      </c>
      <c r="R15" s="17">
        <v>0</v>
      </c>
      <c r="S15" s="17">
        <v>0</v>
      </c>
      <c r="T15" s="17">
        <v>0</v>
      </c>
      <c r="U15" s="1">
        <v>14</v>
      </c>
      <c r="V15" s="2">
        <f t="shared" si="0"/>
        <v>172039</v>
      </c>
    </row>
    <row r="16" spans="1:22" customFormat="1" x14ac:dyDescent="0.35">
      <c r="A16" s="3" t="s">
        <v>38</v>
      </c>
      <c r="B16" s="3" t="s">
        <v>59</v>
      </c>
      <c r="C16" s="4" t="s">
        <v>60</v>
      </c>
      <c r="D16" s="4">
        <v>2019</v>
      </c>
      <c r="E16" s="4" t="s">
        <v>30</v>
      </c>
      <c r="F16" s="16">
        <v>0</v>
      </c>
      <c r="G16" s="16">
        <v>0</v>
      </c>
      <c r="H16" s="16">
        <v>0</v>
      </c>
      <c r="I16" s="16">
        <v>43576</v>
      </c>
      <c r="J16" s="16">
        <v>0</v>
      </c>
      <c r="K16" s="16">
        <v>2933</v>
      </c>
      <c r="L16" s="4" t="s">
        <v>31</v>
      </c>
      <c r="M16" s="17"/>
      <c r="N16" s="17"/>
      <c r="O16" s="17"/>
      <c r="P16" s="17"/>
      <c r="Q16" s="17"/>
      <c r="R16" s="17"/>
      <c r="S16" s="17"/>
      <c r="T16" s="17"/>
      <c r="U16" s="1"/>
      <c r="V16" s="2">
        <f t="shared" si="0"/>
        <v>46509</v>
      </c>
    </row>
    <row r="17" spans="1:22" customFormat="1" x14ac:dyDescent="0.35">
      <c r="A17" s="3" t="s">
        <v>38</v>
      </c>
      <c r="B17" s="3" t="s">
        <v>61</v>
      </c>
      <c r="C17" s="4" t="s">
        <v>62</v>
      </c>
      <c r="D17" s="4">
        <v>2019</v>
      </c>
      <c r="E17" s="4" t="s">
        <v>33</v>
      </c>
      <c r="F17" s="16">
        <v>0</v>
      </c>
      <c r="G17" s="16">
        <v>0</v>
      </c>
      <c r="H17" s="16">
        <v>0</v>
      </c>
      <c r="I17" s="16">
        <v>20000</v>
      </c>
      <c r="J17" s="16">
        <v>0</v>
      </c>
      <c r="K17" s="16">
        <v>1400</v>
      </c>
      <c r="L17" s="4" t="s">
        <v>31</v>
      </c>
      <c r="M17" s="17"/>
      <c r="N17" s="17"/>
      <c r="O17" s="17"/>
      <c r="P17" s="17"/>
      <c r="Q17" s="17"/>
      <c r="R17" s="17"/>
      <c r="S17" s="17"/>
      <c r="T17" s="17"/>
      <c r="U17" s="1"/>
      <c r="V17" s="2">
        <f t="shared" si="0"/>
        <v>21400</v>
      </c>
    </row>
    <row r="18" spans="1:22" customFormat="1" x14ac:dyDescent="0.35">
      <c r="A18" s="3" t="s">
        <v>38</v>
      </c>
      <c r="B18" s="3" t="s">
        <v>63</v>
      </c>
      <c r="C18" s="4" t="s">
        <v>64</v>
      </c>
      <c r="D18" s="4">
        <v>2019</v>
      </c>
      <c r="E18" s="4" t="s">
        <v>30</v>
      </c>
      <c r="F18" s="16">
        <v>254625</v>
      </c>
      <c r="G18" s="16">
        <v>0</v>
      </c>
      <c r="H18" s="16">
        <v>66688</v>
      </c>
      <c r="I18" s="16">
        <v>0</v>
      </c>
      <c r="J18" s="16">
        <v>0</v>
      </c>
      <c r="K18" s="16">
        <v>19811</v>
      </c>
      <c r="L18" s="4" t="s">
        <v>31</v>
      </c>
      <c r="M18" s="17"/>
      <c r="N18" s="17"/>
      <c r="O18" s="17"/>
      <c r="P18" s="17"/>
      <c r="Q18" s="17"/>
      <c r="R18" s="17"/>
      <c r="S18" s="17"/>
      <c r="T18" s="17"/>
      <c r="U18" s="1"/>
      <c r="V18" s="2">
        <f t="shared" si="0"/>
        <v>341124</v>
      </c>
    </row>
    <row r="19" spans="1:22" customFormat="1" x14ac:dyDescent="0.35">
      <c r="A19" s="3" t="s">
        <v>38</v>
      </c>
      <c r="B19" s="3" t="s">
        <v>65</v>
      </c>
      <c r="C19" s="4" t="s">
        <v>66</v>
      </c>
      <c r="D19" s="4">
        <v>2019</v>
      </c>
      <c r="E19" s="4" t="s">
        <v>30</v>
      </c>
      <c r="F19" s="16">
        <v>0</v>
      </c>
      <c r="G19" s="16">
        <v>146400</v>
      </c>
      <c r="H19" s="16">
        <v>63230</v>
      </c>
      <c r="I19" s="16">
        <v>0</v>
      </c>
      <c r="J19" s="16">
        <v>0</v>
      </c>
      <c r="K19" s="16">
        <v>5663</v>
      </c>
      <c r="L19" s="4" t="s">
        <v>32</v>
      </c>
      <c r="M19" s="17">
        <v>0</v>
      </c>
      <c r="N19" s="17">
        <v>0</v>
      </c>
      <c r="O19" s="17">
        <v>2</v>
      </c>
      <c r="P19" s="17">
        <v>8</v>
      </c>
      <c r="Q19" s="17">
        <v>2</v>
      </c>
      <c r="R19" s="17">
        <v>0</v>
      </c>
      <c r="S19" s="17">
        <v>0</v>
      </c>
      <c r="T19" s="17">
        <v>0</v>
      </c>
      <c r="U19" s="1">
        <v>12</v>
      </c>
      <c r="V19" s="2">
        <f t="shared" si="0"/>
        <v>215293</v>
      </c>
    </row>
    <row r="20" spans="1:22" customFormat="1" x14ac:dyDescent="0.35">
      <c r="A20" s="3" t="s">
        <v>38</v>
      </c>
      <c r="B20" s="3" t="s">
        <v>67</v>
      </c>
      <c r="C20" s="4" t="s">
        <v>68</v>
      </c>
      <c r="D20" s="4">
        <v>2019</v>
      </c>
      <c r="E20" s="4" t="s">
        <v>30</v>
      </c>
      <c r="F20" s="16">
        <v>51912</v>
      </c>
      <c r="G20" s="16">
        <v>0</v>
      </c>
      <c r="H20" s="16">
        <v>24081</v>
      </c>
      <c r="I20" s="16">
        <v>17766</v>
      </c>
      <c r="J20" s="16">
        <v>0</v>
      </c>
      <c r="K20" s="16">
        <v>5598</v>
      </c>
      <c r="L20" s="4" t="s">
        <v>31</v>
      </c>
      <c r="M20" s="17"/>
      <c r="N20" s="17"/>
      <c r="O20" s="17"/>
      <c r="P20" s="17"/>
      <c r="Q20" s="17"/>
      <c r="R20" s="17"/>
      <c r="S20" s="17"/>
      <c r="T20" s="17"/>
      <c r="U20" s="1"/>
      <c r="V20" s="2">
        <f t="shared" si="0"/>
        <v>99357</v>
      </c>
    </row>
    <row r="21" spans="1:22" customFormat="1" x14ac:dyDescent="0.35">
      <c r="A21" s="3" t="s">
        <v>38</v>
      </c>
      <c r="B21" s="3" t="s">
        <v>69</v>
      </c>
      <c r="C21" s="4" t="s">
        <v>70</v>
      </c>
      <c r="D21" s="4">
        <v>2019</v>
      </c>
      <c r="E21" s="4" t="s">
        <v>30</v>
      </c>
      <c r="F21" s="16">
        <v>0</v>
      </c>
      <c r="G21" s="16">
        <v>49020</v>
      </c>
      <c r="H21" s="16">
        <v>0</v>
      </c>
      <c r="I21" s="16">
        <v>0</v>
      </c>
      <c r="J21" s="16">
        <v>0</v>
      </c>
      <c r="K21" s="16">
        <v>2995</v>
      </c>
      <c r="L21" s="4" t="s">
        <v>32</v>
      </c>
      <c r="M21" s="17">
        <v>0</v>
      </c>
      <c r="N21" s="17">
        <v>0</v>
      </c>
      <c r="O21" s="17">
        <v>5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">
        <v>5</v>
      </c>
      <c r="V21" s="2">
        <f t="shared" si="0"/>
        <v>52015</v>
      </c>
    </row>
    <row r="22" spans="1:22" customFormat="1" x14ac:dyDescent="0.35">
      <c r="A22" s="3" t="s">
        <v>38</v>
      </c>
      <c r="B22" s="3" t="s">
        <v>71</v>
      </c>
      <c r="C22" s="4" t="s">
        <v>72</v>
      </c>
      <c r="D22" s="4">
        <v>2019</v>
      </c>
      <c r="E22" s="4" t="s">
        <v>30</v>
      </c>
      <c r="F22" s="16">
        <v>0</v>
      </c>
      <c r="G22" s="16">
        <v>245208</v>
      </c>
      <c r="H22" s="16">
        <v>0</v>
      </c>
      <c r="I22" s="16">
        <v>0</v>
      </c>
      <c r="J22" s="16">
        <v>0</v>
      </c>
      <c r="K22" s="16">
        <v>14794</v>
      </c>
      <c r="L22" s="4" t="s">
        <v>32</v>
      </c>
      <c r="M22" s="17">
        <v>0</v>
      </c>
      <c r="N22" s="17">
        <v>0</v>
      </c>
      <c r="O22" s="17">
        <v>13</v>
      </c>
      <c r="P22" s="17">
        <v>6</v>
      </c>
      <c r="Q22" s="17">
        <v>3</v>
      </c>
      <c r="R22" s="17">
        <v>0</v>
      </c>
      <c r="S22" s="17">
        <v>0</v>
      </c>
      <c r="T22" s="17">
        <v>0</v>
      </c>
      <c r="U22" s="1">
        <v>22</v>
      </c>
      <c r="V22" s="2">
        <f t="shared" si="0"/>
        <v>260002</v>
      </c>
    </row>
    <row r="23" spans="1:22" customFormat="1" x14ac:dyDescent="0.35">
      <c r="A23" s="3" t="s">
        <v>38</v>
      </c>
      <c r="B23" s="3" t="s">
        <v>73</v>
      </c>
      <c r="C23" s="4" t="s">
        <v>74</v>
      </c>
      <c r="D23" s="4">
        <v>2019</v>
      </c>
      <c r="E23" s="4" t="s">
        <v>30</v>
      </c>
      <c r="F23" s="16">
        <v>73340</v>
      </c>
      <c r="G23" s="16">
        <v>0</v>
      </c>
      <c r="H23" s="16">
        <v>0</v>
      </c>
      <c r="I23" s="16">
        <v>0</v>
      </c>
      <c r="J23" s="16">
        <v>0</v>
      </c>
      <c r="K23" s="16">
        <v>4312</v>
      </c>
      <c r="L23" s="4" t="s">
        <v>31</v>
      </c>
      <c r="M23" s="17"/>
      <c r="N23" s="17"/>
      <c r="O23" s="17"/>
      <c r="P23" s="17"/>
      <c r="Q23" s="17"/>
      <c r="R23" s="17"/>
      <c r="S23" s="17"/>
      <c r="T23" s="17"/>
      <c r="U23" s="1"/>
      <c r="V23" s="2">
        <f t="shared" si="0"/>
        <v>77652</v>
      </c>
    </row>
    <row r="24" spans="1:22" customFormat="1" x14ac:dyDescent="0.35">
      <c r="A24" s="3" t="s">
        <v>38</v>
      </c>
      <c r="B24" s="3" t="s">
        <v>75</v>
      </c>
      <c r="C24" s="4" t="s">
        <v>76</v>
      </c>
      <c r="D24" s="4">
        <v>2019</v>
      </c>
      <c r="E24" s="4" t="s">
        <v>30</v>
      </c>
      <c r="F24" s="16">
        <v>0</v>
      </c>
      <c r="G24" s="16">
        <v>559776</v>
      </c>
      <c r="H24" s="16">
        <v>0</v>
      </c>
      <c r="I24" s="16">
        <v>0</v>
      </c>
      <c r="J24" s="16">
        <v>0</v>
      </c>
      <c r="K24" s="16">
        <v>33852</v>
      </c>
      <c r="L24" s="4" t="s">
        <v>32</v>
      </c>
      <c r="M24" s="17">
        <v>0</v>
      </c>
      <c r="N24" s="17">
        <v>0</v>
      </c>
      <c r="O24" s="17">
        <v>38</v>
      </c>
      <c r="P24" s="17">
        <v>8</v>
      </c>
      <c r="Q24" s="17">
        <v>6</v>
      </c>
      <c r="R24" s="17">
        <v>0</v>
      </c>
      <c r="S24" s="17">
        <v>0</v>
      </c>
      <c r="T24" s="17">
        <v>0</v>
      </c>
      <c r="U24" s="1">
        <v>52</v>
      </c>
      <c r="V24" s="2">
        <f t="shared" si="0"/>
        <v>593628</v>
      </c>
    </row>
    <row r="25" spans="1:22" customFormat="1" x14ac:dyDescent="0.35">
      <c r="A25" s="3" t="s">
        <v>38</v>
      </c>
      <c r="B25" s="3" t="s">
        <v>77</v>
      </c>
      <c r="C25" s="4" t="s">
        <v>78</v>
      </c>
      <c r="D25" s="4">
        <v>2019</v>
      </c>
      <c r="E25" s="4" t="s">
        <v>33</v>
      </c>
      <c r="F25" s="16">
        <v>0</v>
      </c>
      <c r="G25" s="16">
        <v>0</v>
      </c>
      <c r="H25" s="16">
        <v>0</v>
      </c>
      <c r="I25" s="16">
        <v>41100</v>
      </c>
      <c r="J25" s="16">
        <v>0</v>
      </c>
      <c r="K25" s="16">
        <v>2877</v>
      </c>
      <c r="L25" s="4" t="s">
        <v>31</v>
      </c>
      <c r="M25" s="17"/>
      <c r="N25" s="17"/>
      <c r="O25" s="17"/>
      <c r="P25" s="17"/>
      <c r="Q25" s="17"/>
      <c r="R25" s="17"/>
      <c r="S25" s="17"/>
      <c r="T25" s="17"/>
      <c r="U25" s="1"/>
      <c r="V25" s="2">
        <f t="shared" si="0"/>
        <v>43977</v>
      </c>
    </row>
    <row r="26" spans="1:22" customFormat="1" x14ac:dyDescent="0.35">
      <c r="A26" s="3" t="s">
        <v>38</v>
      </c>
      <c r="B26" s="3" t="s">
        <v>79</v>
      </c>
      <c r="C26" s="4" t="s">
        <v>80</v>
      </c>
      <c r="D26" s="4">
        <v>2019</v>
      </c>
      <c r="E26" s="4" t="s">
        <v>33</v>
      </c>
      <c r="F26" s="16">
        <v>0</v>
      </c>
      <c r="G26" s="16">
        <v>0</v>
      </c>
      <c r="H26" s="16">
        <v>0</v>
      </c>
      <c r="I26" s="16">
        <v>60479</v>
      </c>
      <c r="J26" s="16">
        <v>0</v>
      </c>
      <c r="K26" s="16">
        <v>4233</v>
      </c>
      <c r="L26" s="4" t="s">
        <v>31</v>
      </c>
      <c r="M26" s="17"/>
      <c r="N26" s="17"/>
      <c r="O26" s="17"/>
      <c r="P26" s="17"/>
      <c r="Q26" s="17"/>
      <c r="R26" s="17"/>
      <c r="S26" s="17"/>
      <c r="T26" s="17"/>
      <c r="U26" s="1"/>
      <c r="V26" s="2">
        <f t="shared" si="0"/>
        <v>64712</v>
      </c>
    </row>
    <row r="27" spans="1:22" customFormat="1" x14ac:dyDescent="0.35">
      <c r="A27" s="3" t="s">
        <v>38</v>
      </c>
      <c r="B27" s="3" t="s">
        <v>81</v>
      </c>
      <c r="C27" s="4" t="s">
        <v>82</v>
      </c>
      <c r="D27" s="4">
        <v>2019</v>
      </c>
      <c r="E27" s="4" t="s">
        <v>30</v>
      </c>
      <c r="F27" s="16">
        <v>0</v>
      </c>
      <c r="G27" s="16">
        <v>0</v>
      </c>
      <c r="H27" s="16">
        <v>0</v>
      </c>
      <c r="I27" s="16">
        <v>42184</v>
      </c>
      <c r="J27" s="16">
        <v>0</v>
      </c>
      <c r="K27" s="16">
        <v>2550</v>
      </c>
      <c r="L27" s="4" t="s">
        <v>31</v>
      </c>
      <c r="M27" s="17"/>
      <c r="N27" s="17"/>
      <c r="O27" s="17"/>
      <c r="P27" s="17"/>
      <c r="Q27" s="17"/>
      <c r="R27" s="17"/>
      <c r="S27" s="17"/>
      <c r="T27" s="17"/>
      <c r="U27" s="1"/>
      <c r="V27" s="2">
        <f t="shared" si="0"/>
        <v>44734</v>
      </c>
    </row>
    <row r="28" spans="1:22" customFormat="1" x14ac:dyDescent="0.35">
      <c r="A28" s="3" t="s">
        <v>38</v>
      </c>
      <c r="B28" s="3" t="s">
        <v>83</v>
      </c>
      <c r="C28" s="4" t="s">
        <v>84</v>
      </c>
      <c r="D28" s="4">
        <v>2019</v>
      </c>
      <c r="E28" s="4" t="s">
        <v>30</v>
      </c>
      <c r="F28" s="16">
        <v>0</v>
      </c>
      <c r="G28" s="16">
        <v>239832</v>
      </c>
      <c r="H28" s="16">
        <v>0</v>
      </c>
      <c r="I28" s="16">
        <v>0</v>
      </c>
      <c r="J28" s="16">
        <v>0</v>
      </c>
      <c r="K28" s="16">
        <v>14638</v>
      </c>
      <c r="L28" s="4" t="s">
        <v>32</v>
      </c>
      <c r="M28" s="17">
        <v>0</v>
      </c>
      <c r="N28" s="17">
        <v>0</v>
      </c>
      <c r="O28" s="17">
        <v>22</v>
      </c>
      <c r="P28" s="17">
        <v>2</v>
      </c>
      <c r="Q28" s="17">
        <v>0</v>
      </c>
      <c r="R28" s="17">
        <v>0</v>
      </c>
      <c r="S28" s="17">
        <v>0</v>
      </c>
      <c r="T28" s="17">
        <v>0</v>
      </c>
      <c r="U28" s="1">
        <v>24</v>
      </c>
      <c r="V28" s="2">
        <f t="shared" si="0"/>
        <v>254470</v>
      </c>
    </row>
    <row r="29" spans="1:22" customFormat="1" x14ac:dyDescent="0.35">
      <c r="A29" s="3" t="s">
        <v>38</v>
      </c>
      <c r="B29" s="3" t="s">
        <v>85</v>
      </c>
      <c r="C29" s="4" t="s">
        <v>86</v>
      </c>
      <c r="D29" s="4">
        <v>2019</v>
      </c>
      <c r="E29" s="4" t="s">
        <v>30</v>
      </c>
      <c r="F29" s="16">
        <v>0</v>
      </c>
      <c r="G29" s="16">
        <v>273852</v>
      </c>
      <c r="H29" s="16">
        <v>0</v>
      </c>
      <c r="I29" s="16">
        <v>0</v>
      </c>
      <c r="J29" s="16">
        <v>0</v>
      </c>
      <c r="K29" s="16">
        <v>16579</v>
      </c>
      <c r="L29" s="4" t="s">
        <v>32</v>
      </c>
      <c r="M29" s="17">
        <v>0</v>
      </c>
      <c r="N29" s="17">
        <v>0</v>
      </c>
      <c r="O29" s="17">
        <v>15</v>
      </c>
      <c r="P29" s="17">
        <v>8</v>
      </c>
      <c r="Q29" s="17">
        <v>2</v>
      </c>
      <c r="R29" s="17">
        <v>0</v>
      </c>
      <c r="S29" s="17">
        <v>0</v>
      </c>
      <c r="T29" s="17">
        <v>0</v>
      </c>
      <c r="U29" s="1">
        <v>25</v>
      </c>
      <c r="V29" s="2">
        <f t="shared" si="0"/>
        <v>290431</v>
      </c>
    </row>
    <row r="30" spans="1:22" customFormat="1" x14ac:dyDescent="0.35">
      <c r="A30" s="3" t="s">
        <v>38</v>
      </c>
      <c r="B30" s="3" t="s">
        <v>87</v>
      </c>
      <c r="C30" s="4" t="s">
        <v>88</v>
      </c>
      <c r="D30" s="4">
        <v>2019</v>
      </c>
      <c r="E30" s="4" t="s">
        <v>30</v>
      </c>
      <c r="F30" s="16">
        <v>75383</v>
      </c>
      <c r="G30" s="16">
        <v>0</v>
      </c>
      <c r="H30" s="16">
        <v>18650</v>
      </c>
      <c r="I30" s="16">
        <v>0</v>
      </c>
      <c r="J30" s="16">
        <v>0</v>
      </c>
      <c r="K30" s="16">
        <v>5862</v>
      </c>
      <c r="L30" s="4" t="s">
        <v>31</v>
      </c>
      <c r="M30" s="17"/>
      <c r="N30" s="17"/>
      <c r="O30" s="17"/>
      <c r="P30" s="17"/>
      <c r="Q30" s="17"/>
      <c r="R30" s="17"/>
      <c r="S30" s="17"/>
      <c r="T30" s="17"/>
      <c r="U30" s="1"/>
      <c r="V30" s="2">
        <f t="shared" si="0"/>
        <v>99895</v>
      </c>
    </row>
    <row r="31" spans="1:22" customFormat="1" x14ac:dyDescent="0.35">
      <c r="A31" s="3" t="s">
        <v>38</v>
      </c>
      <c r="B31" s="3" t="s">
        <v>89</v>
      </c>
      <c r="C31" s="4" t="s">
        <v>90</v>
      </c>
      <c r="D31" s="4">
        <v>2019</v>
      </c>
      <c r="E31" s="4" t="s">
        <v>30</v>
      </c>
      <c r="F31" s="16">
        <v>0</v>
      </c>
      <c r="G31" s="16">
        <v>58824</v>
      </c>
      <c r="H31" s="16">
        <v>0</v>
      </c>
      <c r="I31" s="16">
        <v>0</v>
      </c>
      <c r="J31" s="16">
        <v>0</v>
      </c>
      <c r="K31" s="16">
        <v>3594</v>
      </c>
      <c r="L31" s="4" t="s">
        <v>32</v>
      </c>
      <c r="M31" s="17">
        <v>0</v>
      </c>
      <c r="N31" s="17">
        <v>0</v>
      </c>
      <c r="O31" s="17">
        <v>6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">
        <v>6</v>
      </c>
      <c r="V31" s="2">
        <f t="shared" si="0"/>
        <v>62418</v>
      </c>
    </row>
    <row r="32" spans="1:22" customFormat="1" x14ac:dyDescent="0.35">
      <c r="A32" s="3" t="s">
        <v>38</v>
      </c>
      <c r="B32" s="3" t="s">
        <v>91</v>
      </c>
      <c r="C32" s="4" t="s">
        <v>92</v>
      </c>
      <c r="D32" s="4">
        <v>2019</v>
      </c>
      <c r="E32" s="4" t="s">
        <v>30</v>
      </c>
      <c r="F32" s="16">
        <v>0</v>
      </c>
      <c r="G32" s="16">
        <v>58824</v>
      </c>
      <c r="H32" s="16">
        <v>0</v>
      </c>
      <c r="I32" s="16">
        <v>0</v>
      </c>
      <c r="J32" s="16">
        <v>0</v>
      </c>
      <c r="K32" s="16">
        <v>3594</v>
      </c>
      <c r="L32" s="4" t="s">
        <v>32</v>
      </c>
      <c r="M32" s="17">
        <v>0</v>
      </c>
      <c r="N32" s="17">
        <v>0</v>
      </c>
      <c r="O32" s="17">
        <v>6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">
        <v>6</v>
      </c>
      <c r="V32" s="2">
        <f t="shared" si="0"/>
        <v>62418</v>
      </c>
    </row>
    <row r="33" spans="1:22" customFormat="1" x14ac:dyDescent="0.35">
      <c r="A33" s="3" t="s">
        <v>38</v>
      </c>
      <c r="B33" s="3" t="s">
        <v>93</v>
      </c>
      <c r="C33" s="4" t="s">
        <v>94</v>
      </c>
      <c r="D33" s="4">
        <v>2019</v>
      </c>
      <c r="E33" s="4" t="s">
        <v>30</v>
      </c>
      <c r="F33" s="16">
        <v>0</v>
      </c>
      <c r="G33" s="16">
        <v>0</v>
      </c>
      <c r="H33" s="16">
        <v>22647</v>
      </c>
      <c r="I33" s="16">
        <v>38853</v>
      </c>
      <c r="J33" s="16">
        <v>0</v>
      </c>
      <c r="K33" s="16">
        <v>3934</v>
      </c>
      <c r="L33" s="4" t="s">
        <v>31</v>
      </c>
      <c r="M33" s="17"/>
      <c r="N33" s="17"/>
      <c r="O33" s="17"/>
      <c r="P33" s="17"/>
      <c r="Q33" s="17"/>
      <c r="R33" s="17"/>
      <c r="S33" s="17"/>
      <c r="T33" s="17"/>
      <c r="U33" s="1"/>
      <c r="V33" s="2">
        <f t="shared" si="0"/>
        <v>65434</v>
      </c>
    </row>
    <row r="34" spans="1:22" customFormat="1" x14ac:dyDescent="0.35">
      <c r="A34" s="3" t="s">
        <v>38</v>
      </c>
      <c r="B34" s="3" t="s">
        <v>37</v>
      </c>
      <c r="C34" s="4" t="s">
        <v>95</v>
      </c>
      <c r="D34" s="4">
        <v>2019</v>
      </c>
      <c r="E34" s="4" t="s">
        <v>34</v>
      </c>
      <c r="F34" s="16">
        <v>0</v>
      </c>
      <c r="G34" s="16">
        <v>0</v>
      </c>
      <c r="H34" s="16">
        <v>37182</v>
      </c>
      <c r="I34" s="16">
        <v>0</v>
      </c>
      <c r="J34" s="16">
        <v>0</v>
      </c>
      <c r="K34" s="16">
        <v>1000</v>
      </c>
      <c r="L34" s="4" t="s">
        <v>31</v>
      </c>
      <c r="M34" s="17"/>
      <c r="N34" s="17"/>
      <c r="O34" s="17"/>
      <c r="P34" s="17"/>
      <c r="Q34" s="17"/>
      <c r="R34" s="17"/>
      <c r="S34" s="17"/>
      <c r="T34" s="17"/>
      <c r="U34" s="1"/>
      <c r="V34" s="2">
        <f t="shared" si="0"/>
        <v>38182</v>
      </c>
    </row>
    <row r="35" spans="1:22" customFormat="1" ht="62" customHeight="1" x14ac:dyDescent="0.35">
      <c r="A35" s="3" t="s">
        <v>38</v>
      </c>
      <c r="B35" s="3" t="s">
        <v>96</v>
      </c>
      <c r="C35" s="4" t="s">
        <v>111</v>
      </c>
      <c r="D35" s="4">
        <v>2019</v>
      </c>
      <c r="E35" s="4" t="s">
        <v>30</v>
      </c>
      <c r="F35" s="16">
        <v>0</v>
      </c>
      <c r="G35" s="16">
        <v>57960</v>
      </c>
      <c r="H35" s="16">
        <v>7684</v>
      </c>
      <c r="I35" s="16">
        <v>0</v>
      </c>
      <c r="J35" s="16">
        <v>0</v>
      </c>
      <c r="K35" s="16">
        <v>0</v>
      </c>
      <c r="L35" s="4" t="s">
        <v>32</v>
      </c>
      <c r="M35" s="17">
        <v>0</v>
      </c>
      <c r="N35" s="17">
        <v>7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">
        <v>7</v>
      </c>
      <c r="V35" s="2">
        <f t="shared" si="0"/>
        <v>65644</v>
      </c>
    </row>
    <row r="36" spans="1:22" customFormat="1" x14ac:dyDescent="0.35">
      <c r="A36" s="3" t="s">
        <v>38</v>
      </c>
      <c r="B36" s="3" t="s">
        <v>97</v>
      </c>
      <c r="C36" s="4" t="s">
        <v>98</v>
      </c>
      <c r="D36" s="4">
        <v>2019</v>
      </c>
      <c r="E36" s="4" t="s">
        <v>30</v>
      </c>
      <c r="F36" s="16">
        <v>0</v>
      </c>
      <c r="G36" s="16">
        <v>301764</v>
      </c>
      <c r="H36" s="16">
        <v>72290</v>
      </c>
      <c r="I36" s="16">
        <v>0</v>
      </c>
      <c r="J36" s="16">
        <v>0</v>
      </c>
      <c r="K36" s="16">
        <v>25302</v>
      </c>
      <c r="L36" s="4" t="s">
        <v>32</v>
      </c>
      <c r="M36" s="17">
        <v>0</v>
      </c>
      <c r="N36" s="17">
        <v>0</v>
      </c>
      <c r="O36" s="17">
        <v>20</v>
      </c>
      <c r="P36" s="17">
        <v>5</v>
      </c>
      <c r="Q36" s="17">
        <v>3</v>
      </c>
      <c r="R36" s="17">
        <v>0</v>
      </c>
      <c r="S36" s="17">
        <v>0</v>
      </c>
      <c r="T36" s="17">
        <v>0</v>
      </c>
      <c r="U36" s="1">
        <v>28</v>
      </c>
      <c r="V36" s="2">
        <f t="shared" si="0"/>
        <v>399356</v>
      </c>
    </row>
    <row r="37" spans="1:22" customFormat="1" x14ac:dyDescent="0.35">
      <c r="A37" s="3" t="s">
        <v>38</v>
      </c>
      <c r="B37" s="3" t="s">
        <v>99</v>
      </c>
      <c r="C37" s="4" t="s">
        <v>100</v>
      </c>
      <c r="D37" s="4">
        <v>2019</v>
      </c>
      <c r="E37" s="4" t="s">
        <v>30</v>
      </c>
      <c r="F37" s="16">
        <v>0</v>
      </c>
      <c r="G37" s="16">
        <v>70164</v>
      </c>
      <c r="H37" s="16">
        <v>11404</v>
      </c>
      <c r="I37" s="16">
        <v>0</v>
      </c>
      <c r="J37" s="16">
        <v>0</v>
      </c>
      <c r="K37" s="16">
        <v>6140</v>
      </c>
      <c r="L37" s="4" t="s">
        <v>32</v>
      </c>
      <c r="M37" s="17">
        <v>0</v>
      </c>
      <c r="N37" s="17">
        <v>0</v>
      </c>
      <c r="O37" s="17">
        <v>1</v>
      </c>
      <c r="P37" s="17">
        <v>5</v>
      </c>
      <c r="Q37" s="17">
        <v>0</v>
      </c>
      <c r="R37" s="17">
        <v>0</v>
      </c>
      <c r="S37" s="17">
        <v>0</v>
      </c>
      <c r="T37" s="17">
        <v>0</v>
      </c>
      <c r="U37" s="1">
        <v>6</v>
      </c>
      <c r="V37" s="2">
        <f t="shared" si="0"/>
        <v>87708</v>
      </c>
    </row>
    <row r="38" spans="1:22" customFormat="1" x14ac:dyDescent="0.35">
      <c r="A38" s="3" t="s">
        <v>38</v>
      </c>
      <c r="B38" s="3" t="s">
        <v>101</v>
      </c>
      <c r="C38" s="4" t="s">
        <v>102</v>
      </c>
      <c r="D38" s="4">
        <v>2019</v>
      </c>
      <c r="E38" s="4" t="s">
        <v>30</v>
      </c>
      <c r="F38" s="16">
        <v>49380</v>
      </c>
      <c r="G38" s="16">
        <v>0</v>
      </c>
      <c r="H38" s="16">
        <v>9876</v>
      </c>
      <c r="I38" s="16">
        <v>0</v>
      </c>
      <c r="J38" s="16">
        <v>0</v>
      </c>
      <c r="K38" s="16">
        <v>4147</v>
      </c>
      <c r="L38" s="4" t="s">
        <v>31</v>
      </c>
      <c r="M38" s="17"/>
      <c r="N38" s="17"/>
      <c r="O38" s="17"/>
      <c r="P38" s="17"/>
      <c r="Q38" s="17"/>
      <c r="R38" s="17"/>
      <c r="S38" s="17"/>
      <c r="T38" s="17"/>
      <c r="U38" s="1"/>
      <c r="V38" s="2">
        <f t="shared" si="0"/>
        <v>63403</v>
      </c>
    </row>
    <row r="39" spans="1:22" customFormat="1" x14ac:dyDescent="0.35">
      <c r="A39" s="3" t="s">
        <v>38</v>
      </c>
      <c r="B39" s="3" t="s">
        <v>103</v>
      </c>
      <c r="C39" s="4" t="s">
        <v>104</v>
      </c>
      <c r="D39" s="4">
        <v>2019</v>
      </c>
      <c r="E39" s="4" t="s">
        <v>30</v>
      </c>
      <c r="F39" s="16">
        <v>0</v>
      </c>
      <c r="G39" s="16">
        <v>110028</v>
      </c>
      <c r="H39" s="16">
        <v>11336</v>
      </c>
      <c r="I39" s="16">
        <v>0</v>
      </c>
      <c r="J39" s="16">
        <v>0</v>
      </c>
      <c r="K39" s="16">
        <v>12125</v>
      </c>
      <c r="L39" s="4" t="s">
        <v>32</v>
      </c>
      <c r="M39" s="17">
        <v>0</v>
      </c>
      <c r="N39" s="17">
        <v>5</v>
      </c>
      <c r="O39" s="17">
        <v>7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">
        <v>12</v>
      </c>
      <c r="V39" s="2">
        <f t="shared" si="0"/>
        <v>133489</v>
      </c>
    </row>
    <row r="40" spans="1:22" customFormat="1" x14ac:dyDescent="0.35">
      <c r="A40" s="3" t="s">
        <v>38</v>
      </c>
      <c r="B40" s="3" t="s">
        <v>105</v>
      </c>
      <c r="C40" s="4" t="s">
        <v>106</v>
      </c>
      <c r="D40" s="4">
        <v>2019</v>
      </c>
      <c r="E40" s="4" t="s">
        <v>6</v>
      </c>
      <c r="F40" s="16">
        <v>0</v>
      </c>
      <c r="G40" s="16">
        <v>0</v>
      </c>
      <c r="H40" s="16">
        <v>0</v>
      </c>
      <c r="I40" s="16">
        <v>0</v>
      </c>
      <c r="J40" s="16">
        <v>45071</v>
      </c>
      <c r="K40" s="16">
        <v>3392</v>
      </c>
      <c r="L40" s="4" t="s">
        <v>31</v>
      </c>
      <c r="M40" s="17"/>
      <c r="N40" s="17"/>
      <c r="O40" s="17"/>
      <c r="P40" s="17"/>
      <c r="Q40" s="17"/>
      <c r="R40" s="17"/>
      <c r="S40" s="17"/>
      <c r="T40" s="17"/>
      <c r="U40" s="1"/>
      <c r="V40" s="2">
        <f t="shared" si="0"/>
        <v>48463</v>
      </c>
    </row>
    <row r="41" spans="1:22" customFormat="1" x14ac:dyDescent="0.35">
      <c r="A41" s="3" t="s">
        <v>38</v>
      </c>
      <c r="B41" s="3" t="s">
        <v>107</v>
      </c>
      <c r="C41" s="4" t="s">
        <v>108</v>
      </c>
      <c r="D41" s="4">
        <v>2019</v>
      </c>
      <c r="E41" s="4" t="s">
        <v>30</v>
      </c>
      <c r="F41" s="16">
        <v>0</v>
      </c>
      <c r="G41" s="16">
        <v>78432</v>
      </c>
      <c r="H41" s="16">
        <v>19750</v>
      </c>
      <c r="I41" s="16">
        <v>0</v>
      </c>
      <c r="J41" s="16">
        <v>0</v>
      </c>
      <c r="K41" s="16">
        <v>0</v>
      </c>
      <c r="L41" s="4" t="s">
        <v>32</v>
      </c>
      <c r="M41" s="17">
        <v>0</v>
      </c>
      <c r="N41" s="17">
        <v>0</v>
      </c>
      <c r="O41" s="17">
        <v>8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">
        <v>8</v>
      </c>
      <c r="V41" s="2">
        <f t="shared" si="0"/>
        <v>98182</v>
      </c>
    </row>
    <row r="42" spans="1:22" customFormat="1" x14ac:dyDescent="0.35">
      <c r="A42" s="3" t="s">
        <v>38</v>
      </c>
      <c r="B42" s="3" t="s">
        <v>109</v>
      </c>
      <c r="C42" s="4" t="s">
        <v>110</v>
      </c>
      <c r="D42" s="4">
        <v>2019</v>
      </c>
      <c r="E42" s="4" t="s">
        <v>30</v>
      </c>
      <c r="F42" s="16">
        <v>0</v>
      </c>
      <c r="G42" s="16">
        <v>47616</v>
      </c>
      <c r="H42" s="16">
        <v>10732</v>
      </c>
      <c r="I42" s="16">
        <v>0</v>
      </c>
      <c r="J42" s="16">
        <v>0</v>
      </c>
      <c r="K42" s="16">
        <v>2000</v>
      </c>
      <c r="L42" s="4" t="s">
        <v>32</v>
      </c>
      <c r="M42" s="17">
        <v>1</v>
      </c>
      <c r="N42" s="17">
        <v>5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">
        <v>6</v>
      </c>
      <c r="V42" s="2">
        <f t="shared" si="0"/>
        <v>60348</v>
      </c>
    </row>
    <row r="43" spans="1:22" x14ac:dyDescent="0.35">
      <c r="A43" s="3"/>
      <c r="B43" s="3"/>
      <c r="C43" s="4"/>
      <c r="D43" s="4"/>
      <c r="E43" s="4"/>
      <c r="F43" s="16"/>
      <c r="G43" s="16"/>
      <c r="H43" s="16"/>
      <c r="I43" s="16"/>
      <c r="J43" s="16"/>
      <c r="K43" s="16"/>
      <c r="L43" s="4"/>
      <c r="M43" s="17"/>
      <c r="N43" s="17"/>
      <c r="O43" s="17"/>
      <c r="P43" s="17"/>
      <c r="Q43" s="17"/>
      <c r="R43" s="17"/>
      <c r="S43" s="17"/>
      <c r="T43" s="17"/>
      <c r="U43" s="1">
        <f>SUM(M43:T43)</f>
        <v>0</v>
      </c>
      <c r="V43" s="2">
        <f t="shared" ref="V43:V52" si="1">SUM(F43:K43)</f>
        <v>0</v>
      </c>
    </row>
    <row r="44" spans="1:22" x14ac:dyDescent="0.35">
      <c r="A44" s="3"/>
      <c r="B44" s="3"/>
      <c r="C44" s="4"/>
      <c r="D44" s="4"/>
      <c r="E44" s="4"/>
      <c r="F44" s="16"/>
      <c r="G44" s="16"/>
      <c r="H44" s="16"/>
      <c r="I44" s="16"/>
      <c r="J44" s="16"/>
      <c r="K44" s="16"/>
      <c r="L44" s="4"/>
      <c r="M44" s="17"/>
      <c r="N44" s="17"/>
      <c r="O44" s="17"/>
      <c r="P44" s="17"/>
      <c r="Q44" s="17"/>
      <c r="R44" s="17"/>
      <c r="S44" s="17"/>
      <c r="T44" s="17"/>
      <c r="U44" s="1">
        <f t="shared" ref="U44:U52" si="2">SUM(M44:T44)</f>
        <v>0</v>
      </c>
      <c r="V44" s="2">
        <f t="shared" si="1"/>
        <v>0</v>
      </c>
    </row>
    <row r="45" spans="1:22" x14ac:dyDescent="0.35">
      <c r="A45" s="3"/>
      <c r="B45" s="3"/>
      <c r="C45" s="4"/>
      <c r="D45" s="4"/>
      <c r="E45" s="4"/>
      <c r="F45" s="16"/>
      <c r="G45" s="16"/>
      <c r="H45" s="16"/>
      <c r="I45" s="16"/>
      <c r="J45" s="16"/>
      <c r="K45" s="16"/>
      <c r="L45" s="4"/>
      <c r="M45" s="17"/>
      <c r="N45" s="17"/>
      <c r="O45" s="17"/>
      <c r="P45" s="17"/>
      <c r="Q45" s="17"/>
      <c r="R45" s="17"/>
      <c r="S45" s="17"/>
      <c r="T45" s="17"/>
      <c r="U45" s="1">
        <f t="shared" si="2"/>
        <v>0</v>
      </c>
      <c r="V45" s="2">
        <f t="shared" si="1"/>
        <v>0</v>
      </c>
    </row>
    <row r="46" spans="1:22" x14ac:dyDescent="0.35">
      <c r="A46" s="3"/>
      <c r="B46" s="3"/>
      <c r="C46" s="4"/>
      <c r="D46" s="4"/>
      <c r="E46" s="4"/>
      <c r="F46" s="16"/>
      <c r="G46" s="16"/>
      <c r="H46" s="16"/>
      <c r="I46" s="16"/>
      <c r="J46" s="16"/>
      <c r="K46" s="16"/>
      <c r="L46" s="4"/>
      <c r="M46" s="17"/>
      <c r="N46" s="17"/>
      <c r="O46" s="17"/>
      <c r="P46" s="17"/>
      <c r="Q46" s="17"/>
      <c r="R46" s="17"/>
      <c r="S46" s="17"/>
      <c r="T46" s="17"/>
      <c r="U46" s="1">
        <f t="shared" si="2"/>
        <v>0</v>
      </c>
      <c r="V46" s="2">
        <f t="shared" si="1"/>
        <v>0</v>
      </c>
    </row>
    <row r="47" spans="1:22" x14ac:dyDescent="0.35">
      <c r="A47" s="3"/>
      <c r="B47" s="3"/>
      <c r="C47" s="4"/>
      <c r="D47" s="4"/>
      <c r="E47" s="4"/>
      <c r="F47" s="16"/>
      <c r="G47" s="16"/>
      <c r="H47" s="16"/>
      <c r="I47" s="16"/>
      <c r="J47" s="16"/>
      <c r="K47" s="16"/>
      <c r="L47" s="4"/>
      <c r="M47" s="17"/>
      <c r="N47" s="17"/>
      <c r="O47" s="17"/>
      <c r="P47" s="17"/>
      <c r="Q47" s="17"/>
      <c r="R47" s="17"/>
      <c r="S47" s="17"/>
      <c r="T47" s="17"/>
      <c r="U47" s="1">
        <f t="shared" si="2"/>
        <v>0</v>
      </c>
      <c r="V47" s="2">
        <f t="shared" si="1"/>
        <v>0</v>
      </c>
    </row>
    <row r="48" spans="1:22" x14ac:dyDescent="0.35">
      <c r="A48" s="3"/>
      <c r="B48" s="3"/>
      <c r="C48" s="4"/>
      <c r="D48" s="4"/>
      <c r="E48" s="4"/>
      <c r="F48" s="16"/>
      <c r="G48" s="16"/>
      <c r="H48" s="16"/>
      <c r="I48" s="16"/>
      <c r="J48" s="16"/>
      <c r="K48" s="16"/>
      <c r="L48" s="4"/>
      <c r="M48" s="17"/>
      <c r="N48" s="17"/>
      <c r="O48" s="17"/>
      <c r="P48" s="17"/>
      <c r="Q48" s="17"/>
      <c r="R48" s="17"/>
      <c r="S48" s="17"/>
      <c r="T48" s="17"/>
      <c r="U48" s="1">
        <f t="shared" si="2"/>
        <v>0</v>
      </c>
      <c r="V48" s="2">
        <f t="shared" si="1"/>
        <v>0</v>
      </c>
    </row>
    <row r="49" spans="1:22" x14ac:dyDescent="0.35">
      <c r="A49" s="3"/>
      <c r="B49" s="3"/>
      <c r="C49" s="4"/>
      <c r="D49" s="4"/>
      <c r="E49" s="4"/>
      <c r="F49" s="16"/>
      <c r="G49" s="16"/>
      <c r="H49" s="16"/>
      <c r="I49" s="16"/>
      <c r="J49" s="16"/>
      <c r="K49" s="16"/>
      <c r="L49" s="4"/>
      <c r="M49" s="17"/>
      <c r="N49" s="17"/>
      <c r="O49" s="17"/>
      <c r="P49" s="17"/>
      <c r="Q49" s="17"/>
      <c r="R49" s="17"/>
      <c r="S49" s="17"/>
      <c r="T49" s="17"/>
      <c r="U49" s="1">
        <f t="shared" si="2"/>
        <v>0</v>
      </c>
      <c r="V49" s="2">
        <f t="shared" si="1"/>
        <v>0</v>
      </c>
    </row>
    <row r="50" spans="1:22" x14ac:dyDescent="0.35">
      <c r="A50" s="3"/>
      <c r="B50" s="3"/>
      <c r="C50" s="4"/>
      <c r="D50" s="4"/>
      <c r="E50" s="4"/>
      <c r="F50" s="16"/>
      <c r="G50" s="16"/>
      <c r="H50" s="16"/>
      <c r="I50" s="16"/>
      <c r="J50" s="16"/>
      <c r="K50" s="16"/>
      <c r="L50" s="4"/>
      <c r="M50" s="17"/>
      <c r="N50" s="17"/>
      <c r="O50" s="17"/>
      <c r="P50" s="17"/>
      <c r="Q50" s="17"/>
      <c r="R50" s="17"/>
      <c r="S50" s="17"/>
      <c r="T50" s="17"/>
      <c r="U50" s="1">
        <f t="shared" si="2"/>
        <v>0</v>
      </c>
      <c r="V50" s="2">
        <f t="shared" si="1"/>
        <v>0</v>
      </c>
    </row>
    <row r="51" spans="1:22" x14ac:dyDescent="0.35">
      <c r="A51" s="3"/>
      <c r="B51" s="3"/>
      <c r="C51" s="4"/>
      <c r="D51" s="4"/>
      <c r="E51" s="4"/>
      <c r="F51" s="16"/>
      <c r="G51" s="16"/>
      <c r="H51" s="16"/>
      <c r="I51" s="16"/>
      <c r="J51" s="16"/>
      <c r="K51" s="16"/>
      <c r="L51" s="4"/>
      <c r="M51" s="17"/>
      <c r="N51" s="17"/>
      <c r="O51" s="17"/>
      <c r="P51" s="17"/>
      <c r="Q51" s="17"/>
      <c r="R51" s="17"/>
      <c r="S51" s="17"/>
      <c r="T51" s="17"/>
      <c r="U51" s="1">
        <f t="shared" ref="U51" si="3">SUM(M51:T51)</f>
        <v>0</v>
      </c>
      <c r="V51" s="2">
        <f t="shared" ref="V51" si="4">SUM(F51:K51)</f>
        <v>0</v>
      </c>
    </row>
    <row r="52" spans="1:22" x14ac:dyDescent="0.35">
      <c r="A52" s="3"/>
      <c r="B52" s="3"/>
      <c r="C52" s="4"/>
      <c r="D52" s="4"/>
      <c r="E52" s="4"/>
      <c r="F52" s="16"/>
      <c r="G52" s="16"/>
      <c r="H52" s="16"/>
      <c r="I52" s="16"/>
      <c r="J52" s="16"/>
      <c r="K52" s="16"/>
      <c r="L52" s="4"/>
      <c r="M52" s="17"/>
      <c r="N52" s="17"/>
      <c r="O52" s="17"/>
      <c r="P52" s="17"/>
      <c r="Q52" s="17"/>
      <c r="R52" s="17"/>
      <c r="S52" s="17"/>
      <c r="T52" s="17"/>
      <c r="U52" s="1">
        <f t="shared" si="2"/>
        <v>0</v>
      </c>
      <c r="V52" s="2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43:V50">
    <cfRule type="cellIs" dxfId="12" priority="23" operator="lessThan">
      <formula>0</formula>
    </cfRule>
  </conditionalFormatting>
  <conditionalFormatting sqref="V43:V50">
    <cfRule type="expression" dxfId="11" priority="24">
      <formula>$V$43&lt;0</formula>
    </cfRule>
  </conditionalFormatting>
  <conditionalFormatting sqref="D43:D50">
    <cfRule type="expression" dxfId="10" priority="22">
      <formula>OR($D43&gt;2019,AND($D43&lt;2019,$D43&lt;&gt;""))</formula>
    </cfRule>
  </conditionalFormatting>
  <conditionalFormatting sqref="V52">
    <cfRule type="cellIs" dxfId="9" priority="19" operator="lessThan">
      <formula>0</formula>
    </cfRule>
  </conditionalFormatting>
  <conditionalFormatting sqref="V52">
    <cfRule type="expression" dxfId="8" priority="20">
      <formula>$V$43&lt;0</formula>
    </cfRule>
  </conditionalFormatting>
  <conditionalFormatting sqref="D52">
    <cfRule type="expression" dxfId="7" priority="18">
      <formula>OR($D52&gt;2019,AND($D52&lt;2019,$D52&lt;&gt;""))</formula>
    </cfRule>
  </conditionalFormatting>
  <conditionalFormatting sqref="V51">
    <cfRule type="cellIs" dxfId="6" priority="15" operator="lessThan">
      <formula>0</formula>
    </cfRule>
  </conditionalFormatting>
  <conditionalFormatting sqref="V51">
    <cfRule type="expression" dxfId="5" priority="16">
      <formula>$V$43&lt;0</formula>
    </cfRule>
  </conditionalFormatting>
  <conditionalFormatting sqref="D51">
    <cfRule type="expression" dxfId="4" priority="14">
      <formula>OR($D51&gt;2019,AND($D51&lt;2019,$D51&lt;&gt;""))</formula>
    </cfRule>
  </conditionalFormatting>
  <conditionalFormatting sqref="V7:V42">
    <cfRule type="cellIs" dxfId="3" priority="3" operator="lessThan">
      <formula>0</formula>
    </cfRule>
  </conditionalFormatting>
  <conditionalFormatting sqref="V7:V42">
    <cfRule type="expression" dxfId="2" priority="4">
      <formula>$V$7&lt;0</formula>
    </cfRule>
  </conditionalFormatting>
  <conditionalFormatting sqref="D7:D42">
    <cfRule type="expression" dxfId="1" priority="2">
      <formula>OR($D7&gt;2019,AND($D7&lt;2019,$D7&lt;&gt;""))</formula>
    </cfRule>
  </conditionalFormatting>
  <conditionalFormatting sqref="C7:C52">
    <cfRule type="expression" dxfId="0" priority="25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52">
      <formula1>"N/A, FMR, Actual Rent"</formula1>
    </dataValidation>
    <dataValidation type="list" allowBlank="1" showInputMessage="1" showErrorMessage="1" sqref="E7:E52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2018-06-12T20:05:36Z</dcterms:modified>
</cp:coreProperties>
</file>