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NJ-500\"/>
    </mc:Choice>
  </mc:AlternateContent>
  <xr:revisionPtr revIDLastSave="0" documentId="13_ncr:1_{45BC7176-A08E-4E68-A285-0AE844730A4B}" xr6:coauthVersionLast="41" xr6:coauthVersionMax="41" xr10:uidLastSave="{00000000-0000-0000-0000-000000000000}"/>
  <bookViews>
    <workbookView xWindow="-103" yWindow="-103" windowWidth="25920" windowHeight="16749" xr2:uid="{1B61745A-F257-40A3-BFF4-4618A4484FC0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V7" i="1" l="1"/>
  <c r="H3" i="1" s="1"/>
  <c r="U7" i="1"/>
</calcChain>
</file>

<file path=xl/sharedStrings.xml><?xml version="1.0" encoding="utf-8"?>
<sst xmlns="http://schemas.openxmlformats.org/spreadsheetml/2006/main" count="129" uniqueCount="79">
  <si>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</si>
  <si>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</si>
  <si>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</si>
  <si>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</si>
  <si>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</si>
  <si>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</si>
  <si>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</si>
  <si>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</si>
  <si>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</si>
  <si>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</si>
  <si>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</si>
  <si>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</si>
  <si>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</si>
  <si>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</si>
  <si>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</si>
  <si>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</si>
  <si>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</si>
  <si>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</si>
  <si>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</si>
  <si>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</si>
  <si>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</si>
  <si>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</si>
  <si>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</si>
  <si>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</si>
  <si>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</si>
  <si>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</si>
  <si>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</si>
  <si>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</si>
  <si>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</si>
  <si>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</si>
  <si>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City of Trenton</t>
  </si>
  <si>
    <t>Housing Now</t>
  </si>
  <si>
    <t>NJ0144L2F141808</t>
  </si>
  <si>
    <t>PH</t>
  </si>
  <si>
    <t>FMR</t>
  </si>
  <si>
    <t/>
  </si>
  <si>
    <t>Newark</t>
  </si>
  <si>
    <t>NJ-514</t>
  </si>
  <si>
    <t>Trenton/Mercer County CoC</t>
  </si>
  <si>
    <t>Mercer PSH 1 - CC On My Own</t>
  </si>
  <si>
    <t>NJ0146L2F141811</t>
  </si>
  <si>
    <t>New Jersey Housing and Mortgage Finance Agency</t>
  </si>
  <si>
    <t>Mercer HMIS FY 2018</t>
  </si>
  <si>
    <t>NJ0152L2F141811</t>
  </si>
  <si>
    <t>Mercer PSH 3 - GTBHC &amp; CC Greenwood Ave Consolidation</t>
  </si>
  <si>
    <t>NJ0206L2F141810</t>
  </si>
  <si>
    <t>Actual Rent</t>
  </si>
  <si>
    <t>Housing First - Samaritan Trenton/Mercer 09</t>
  </si>
  <si>
    <t>NJ0246L2F141804</t>
  </si>
  <si>
    <t>Housing First - Samaritan Trenton/Mercer 10</t>
  </si>
  <si>
    <t>NJ0308L2F141804</t>
  </si>
  <si>
    <t>Housing First-Trenton/Mercer 10</t>
  </si>
  <si>
    <t>NJ0309L2F141806</t>
  </si>
  <si>
    <t>501-507 Perry Street Shelter + Care</t>
  </si>
  <si>
    <t>NJ0310L2F141804</t>
  </si>
  <si>
    <t>Mercer PSH 17 - Mercer County Leasing 2011 Consolidation</t>
  </si>
  <si>
    <t>NJ0368L2F141806</t>
  </si>
  <si>
    <t>Mercer PSH 8 - Housing First Phase 1 - Housing First Demonstration Initiative Consolidation</t>
  </si>
  <si>
    <t>NJ0388L2F141807</t>
  </si>
  <si>
    <t>Mercer RRH 2 - CoC GA</t>
  </si>
  <si>
    <t>NJ0400L2F141803</t>
  </si>
  <si>
    <t>Permanent Supportive Housing for Chronically Homeless Women</t>
  </si>
  <si>
    <t>NJ0464L2F141804</t>
  </si>
  <si>
    <t>Rapid Re-Housing for Homeless Youth</t>
  </si>
  <si>
    <t>NJ0535L2F141802</t>
  </si>
  <si>
    <t>Rapid Re-Housing for Families II</t>
  </si>
  <si>
    <t>NJ0536L2F141802</t>
  </si>
  <si>
    <t>PSH for Chronically Homeless Persons (Oaks)</t>
  </si>
  <si>
    <t>NJ0560L2F141801</t>
  </si>
  <si>
    <t>Coordinated Assessment for Youth (Anchor House)</t>
  </si>
  <si>
    <t>NJ0561L2F141801</t>
  </si>
  <si>
    <t>SSO</t>
  </si>
  <si>
    <t>Joint TH-RRH for Youth</t>
  </si>
  <si>
    <t>NJ0590L2F141800</t>
  </si>
  <si>
    <t>Joint TH &amp; PH-RRH</t>
  </si>
  <si>
    <t>Joint TH-RRH for Pregnant and Parenting Youth</t>
  </si>
  <si>
    <t>NJ0592L2F141800</t>
  </si>
  <si>
    <t>Joint TH-RRH for Survivors of Domestic Violence</t>
  </si>
  <si>
    <t>NJ0593D2F141800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</si>
</sst>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EFC59-564B-4F61-BEFB-5C987F94A815}">
  <sheetPr codeName="Sheet250">
    <pageSetUpPr fitToPage="1"/>
  </sheetPr>
  <dimension ref="A1:V3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36</v>
      </c>
      <c r="C1" s="23"/>
      <c r="D1" s="23"/>
      <c r="E1" s="24" t="s">
        <v>1</v>
      </c>
      <c r="F1" s="25"/>
      <c r="G1" s="26"/>
      <c r="H1" s="27" t="s">
        <v>30</v>
      </c>
      <c r="I1" s="28"/>
      <c r="J1" s="29"/>
    </row>
    <row r="2" spans="1:22" ht="35.25" customHeight="1" x14ac:dyDescent="0.4">
      <c r="A2" s="1" t="s">
        <v>2</v>
      </c>
      <c r="B2" s="23" t="s">
        <v>37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38</v>
      </c>
      <c r="C3" s="23"/>
      <c r="D3" s="23"/>
      <c r="E3" s="33" t="s">
        <v>4</v>
      </c>
      <c r="F3" s="34"/>
      <c r="G3" s="35"/>
      <c r="H3" s="36">
        <f ca="1">SUM(OFFSET(V6,1,0,500,1))</f>
        <v>4216090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174024</v>
      </c>
      <c r="H7" s="15">
        <v>46497</v>
      </c>
      <c r="I7" s="15">
        <v>0</v>
      </c>
      <c r="J7" s="15">
        <v>1000</v>
      </c>
      <c r="K7" s="15">
        <v>13148</v>
      </c>
      <c r="L7" s="14" t="s">
        <v>34</v>
      </c>
      <c r="M7" s="16">
        <v>0</v>
      </c>
      <c r="N7" s="16">
        <v>0</v>
      </c>
      <c r="O7" s="16">
        <v>0</v>
      </c>
      <c r="P7" s="16">
        <v>7</v>
      </c>
      <c r="Q7" s="16">
        <v>3</v>
      </c>
      <c r="R7" s="16">
        <v>0</v>
      </c>
      <c r="S7" s="16">
        <v>0</v>
      </c>
      <c r="T7" s="16">
        <v>0</v>
      </c>
      <c r="U7" s="17">
        <f t="shared" ref="U7:U35" si="0">SUM(M7:T7)</f>
        <v>10</v>
      </c>
      <c r="V7" s="18">
        <f t="shared" ref="V7:V35" si="1">SUM(F7:K7)</f>
        <v>234669</v>
      </c>
    </row>
    <row r="8" spans="1:22" x14ac:dyDescent="0.4">
      <c r="A8" s="13" t="s">
        <v>30</v>
      </c>
      <c r="B8" s="13" t="s">
        <v>39</v>
      </c>
      <c r="C8" s="14" t="s">
        <v>40</v>
      </c>
      <c r="D8" s="14">
        <v>2020</v>
      </c>
      <c r="E8" s="14" t="s">
        <v>33</v>
      </c>
      <c r="F8" s="15">
        <v>0</v>
      </c>
      <c r="G8" s="15">
        <v>225108</v>
      </c>
      <c r="H8" s="15">
        <v>0</v>
      </c>
      <c r="I8" s="15">
        <v>0</v>
      </c>
      <c r="J8" s="15">
        <v>0</v>
      </c>
      <c r="K8" s="15">
        <v>14253</v>
      </c>
      <c r="L8" s="14" t="s">
        <v>34</v>
      </c>
      <c r="M8" s="16">
        <v>0</v>
      </c>
      <c r="N8" s="16">
        <v>3</v>
      </c>
      <c r="O8" s="16">
        <v>15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7">
        <f t="shared" si="0"/>
        <v>18</v>
      </c>
      <c r="V8" s="18">
        <f t="shared" si="1"/>
        <v>239361</v>
      </c>
    </row>
    <row r="9" spans="1:22" x14ac:dyDescent="0.4">
      <c r="A9" s="13" t="s">
        <v>41</v>
      </c>
      <c r="B9" s="13" t="s">
        <v>42</v>
      </c>
      <c r="C9" s="14" t="s">
        <v>43</v>
      </c>
      <c r="D9" s="14">
        <v>2020</v>
      </c>
      <c r="E9" s="14" t="s">
        <v>17</v>
      </c>
      <c r="F9" s="15">
        <v>0</v>
      </c>
      <c r="G9" s="15">
        <v>0</v>
      </c>
      <c r="H9" s="15">
        <v>0</v>
      </c>
      <c r="I9" s="15">
        <v>0</v>
      </c>
      <c r="J9" s="15">
        <v>19970</v>
      </c>
      <c r="K9" s="15">
        <v>0</v>
      </c>
      <c r="L9" s="14" t="s">
        <v>35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19970</v>
      </c>
    </row>
    <row r="10" spans="1:22" x14ac:dyDescent="0.4">
      <c r="A10" s="13" t="s">
        <v>30</v>
      </c>
      <c r="B10" s="13" t="s">
        <v>44</v>
      </c>
      <c r="C10" s="14" t="s">
        <v>45</v>
      </c>
      <c r="D10" s="14">
        <v>2020</v>
      </c>
      <c r="E10" s="14" t="s">
        <v>33</v>
      </c>
      <c r="F10" s="15">
        <v>0</v>
      </c>
      <c r="G10" s="15">
        <v>556104</v>
      </c>
      <c r="H10" s="15">
        <v>0</v>
      </c>
      <c r="I10" s="15">
        <v>0</v>
      </c>
      <c r="J10" s="15">
        <v>0</v>
      </c>
      <c r="K10" s="15">
        <v>54608</v>
      </c>
      <c r="L10" s="14" t="s">
        <v>46</v>
      </c>
      <c r="M10" s="16">
        <v>6</v>
      </c>
      <c r="N10" s="16">
        <v>5</v>
      </c>
      <c r="O10" s="16">
        <v>43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7">
        <f t="shared" si="0"/>
        <v>54</v>
      </c>
      <c r="V10" s="18">
        <f t="shared" si="1"/>
        <v>610712</v>
      </c>
    </row>
    <row r="11" spans="1:22" x14ac:dyDescent="0.4">
      <c r="A11" s="13" t="s">
        <v>30</v>
      </c>
      <c r="B11" s="13" t="s">
        <v>47</v>
      </c>
      <c r="C11" s="14" t="s">
        <v>48</v>
      </c>
      <c r="D11" s="14">
        <v>2020</v>
      </c>
      <c r="E11" s="14" t="s">
        <v>33</v>
      </c>
      <c r="F11" s="15">
        <v>0</v>
      </c>
      <c r="G11" s="15">
        <v>109476</v>
      </c>
      <c r="H11" s="15">
        <v>0</v>
      </c>
      <c r="I11" s="15">
        <v>0</v>
      </c>
      <c r="J11" s="15">
        <v>0</v>
      </c>
      <c r="K11" s="15">
        <v>8220</v>
      </c>
      <c r="L11" s="14" t="s">
        <v>46</v>
      </c>
      <c r="M11" s="16">
        <v>2</v>
      </c>
      <c r="N11" s="16">
        <v>9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7">
        <f t="shared" si="0"/>
        <v>11</v>
      </c>
      <c r="V11" s="18">
        <f t="shared" si="1"/>
        <v>117696</v>
      </c>
    </row>
    <row r="12" spans="1:22" x14ac:dyDescent="0.4">
      <c r="A12" s="13" t="s">
        <v>30</v>
      </c>
      <c r="B12" s="13" t="s">
        <v>49</v>
      </c>
      <c r="C12" s="14" t="s">
        <v>50</v>
      </c>
      <c r="D12" s="14">
        <v>2020</v>
      </c>
      <c r="E12" s="14" t="s">
        <v>33</v>
      </c>
      <c r="F12" s="15">
        <v>0</v>
      </c>
      <c r="G12" s="15">
        <v>34800</v>
      </c>
      <c r="H12" s="15">
        <v>0</v>
      </c>
      <c r="I12" s="15">
        <v>0</v>
      </c>
      <c r="J12" s="15">
        <v>0</v>
      </c>
      <c r="K12" s="15">
        <v>2835</v>
      </c>
      <c r="L12" s="14" t="s">
        <v>46</v>
      </c>
      <c r="M12" s="16">
        <v>0</v>
      </c>
      <c r="N12" s="16">
        <v>0</v>
      </c>
      <c r="O12" s="16">
        <v>2</v>
      </c>
      <c r="P12" s="16">
        <v>1</v>
      </c>
      <c r="Q12" s="16">
        <v>0</v>
      </c>
      <c r="R12" s="16">
        <v>0</v>
      </c>
      <c r="S12" s="16">
        <v>0</v>
      </c>
      <c r="T12" s="16">
        <v>0</v>
      </c>
      <c r="U12" s="17">
        <f t="shared" si="0"/>
        <v>3</v>
      </c>
      <c r="V12" s="18">
        <f t="shared" si="1"/>
        <v>37635</v>
      </c>
    </row>
    <row r="13" spans="1:22" x14ac:dyDescent="0.4">
      <c r="A13" s="13" t="s">
        <v>30</v>
      </c>
      <c r="B13" s="13" t="s">
        <v>51</v>
      </c>
      <c r="C13" s="14" t="s">
        <v>52</v>
      </c>
      <c r="D13" s="14">
        <v>2020</v>
      </c>
      <c r="E13" s="14" t="s">
        <v>33</v>
      </c>
      <c r="F13" s="15">
        <v>13836</v>
      </c>
      <c r="G13" s="15">
        <v>0</v>
      </c>
      <c r="H13" s="15">
        <v>0</v>
      </c>
      <c r="I13" s="15">
        <v>0</v>
      </c>
      <c r="J13" s="15">
        <v>0</v>
      </c>
      <c r="K13" s="15">
        <v>241</v>
      </c>
      <c r="L13" s="14" t="s">
        <v>35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14077</v>
      </c>
    </row>
    <row r="14" spans="1:22" x14ac:dyDescent="0.4">
      <c r="A14" s="13" t="s">
        <v>30</v>
      </c>
      <c r="B14" s="13" t="s">
        <v>53</v>
      </c>
      <c r="C14" s="14" t="s">
        <v>54</v>
      </c>
      <c r="D14" s="14">
        <v>2020</v>
      </c>
      <c r="E14" s="14" t="s">
        <v>33</v>
      </c>
      <c r="F14" s="15">
        <v>0</v>
      </c>
      <c r="G14" s="15">
        <v>146520</v>
      </c>
      <c r="H14" s="15">
        <v>0</v>
      </c>
      <c r="I14" s="15">
        <v>0</v>
      </c>
      <c r="J14" s="15">
        <v>0</v>
      </c>
      <c r="K14" s="15">
        <v>14652</v>
      </c>
      <c r="L14" s="14" t="s">
        <v>46</v>
      </c>
      <c r="M14" s="16">
        <v>0</v>
      </c>
      <c r="N14" s="16">
        <v>15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7">
        <f t="shared" si="0"/>
        <v>15</v>
      </c>
      <c r="V14" s="18">
        <f t="shared" si="1"/>
        <v>161172</v>
      </c>
    </row>
    <row r="15" spans="1:22" x14ac:dyDescent="0.4">
      <c r="A15" s="13" t="s">
        <v>30</v>
      </c>
      <c r="B15" s="13" t="s">
        <v>55</v>
      </c>
      <c r="C15" s="14" t="s">
        <v>56</v>
      </c>
      <c r="D15" s="14">
        <v>2020</v>
      </c>
      <c r="E15" s="14" t="s">
        <v>33</v>
      </c>
      <c r="F15" s="15">
        <v>880495</v>
      </c>
      <c r="G15" s="15">
        <v>0</v>
      </c>
      <c r="H15" s="15">
        <v>0</v>
      </c>
      <c r="I15" s="15">
        <v>4806</v>
      </c>
      <c r="J15" s="15">
        <v>0</v>
      </c>
      <c r="K15" s="15">
        <v>71254</v>
      </c>
      <c r="L15" s="14" t="s">
        <v>35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956555</v>
      </c>
    </row>
    <row r="16" spans="1:22" x14ac:dyDescent="0.4">
      <c r="A16" s="13" t="s">
        <v>30</v>
      </c>
      <c r="B16" s="13" t="s">
        <v>57</v>
      </c>
      <c r="C16" s="14" t="s">
        <v>58</v>
      </c>
      <c r="D16" s="14">
        <v>2020</v>
      </c>
      <c r="E16" s="14" t="s">
        <v>33</v>
      </c>
      <c r="F16" s="15">
        <v>0</v>
      </c>
      <c r="G16" s="15">
        <v>613152</v>
      </c>
      <c r="H16" s="15">
        <v>0</v>
      </c>
      <c r="I16" s="15">
        <v>0</v>
      </c>
      <c r="J16" s="15">
        <v>0</v>
      </c>
      <c r="K16" s="15">
        <v>50164</v>
      </c>
      <c r="L16" s="14" t="s">
        <v>46</v>
      </c>
      <c r="M16" s="16">
        <v>0</v>
      </c>
      <c r="N16" s="16">
        <v>0</v>
      </c>
      <c r="O16" s="16">
        <v>60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7">
        <f t="shared" si="0"/>
        <v>60</v>
      </c>
      <c r="V16" s="18">
        <f t="shared" si="1"/>
        <v>663316</v>
      </c>
    </row>
    <row r="17" spans="1:22" x14ac:dyDescent="0.4">
      <c r="A17" s="13" t="s">
        <v>30</v>
      </c>
      <c r="B17" s="13" t="s">
        <v>59</v>
      </c>
      <c r="C17" s="14" t="s">
        <v>60</v>
      </c>
      <c r="D17" s="14">
        <v>2020</v>
      </c>
      <c r="E17" s="14" t="s">
        <v>33</v>
      </c>
      <c r="F17" s="15">
        <v>0</v>
      </c>
      <c r="G17" s="15">
        <v>64320</v>
      </c>
      <c r="H17" s="15">
        <v>43000</v>
      </c>
      <c r="I17" s="15">
        <v>0</v>
      </c>
      <c r="J17" s="15">
        <v>0</v>
      </c>
      <c r="K17" s="15">
        <v>7162</v>
      </c>
      <c r="L17" s="14" t="s">
        <v>34</v>
      </c>
      <c r="M17" s="16">
        <v>0</v>
      </c>
      <c r="N17" s="16">
        <v>0</v>
      </c>
      <c r="O17" s="16">
        <v>5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7">
        <f t="shared" si="0"/>
        <v>5</v>
      </c>
      <c r="V17" s="18">
        <f t="shared" si="1"/>
        <v>114482</v>
      </c>
    </row>
    <row r="18" spans="1:22" x14ac:dyDescent="0.4">
      <c r="A18" s="13" t="s">
        <v>30</v>
      </c>
      <c r="B18" s="13" t="s">
        <v>61</v>
      </c>
      <c r="C18" s="14" t="s">
        <v>62</v>
      </c>
      <c r="D18" s="14">
        <v>2020</v>
      </c>
      <c r="E18" s="14" t="s">
        <v>33</v>
      </c>
      <c r="F18" s="15">
        <v>0</v>
      </c>
      <c r="G18" s="15">
        <v>20796</v>
      </c>
      <c r="H18" s="15">
        <v>5767</v>
      </c>
      <c r="I18" s="15">
        <v>0</v>
      </c>
      <c r="J18" s="15">
        <v>800</v>
      </c>
      <c r="K18" s="15">
        <v>1805</v>
      </c>
      <c r="L18" s="14" t="s">
        <v>34</v>
      </c>
      <c r="M18" s="16">
        <v>0</v>
      </c>
      <c r="N18" s="16">
        <v>0</v>
      </c>
      <c r="O18" s="16">
        <v>0</v>
      </c>
      <c r="P18" s="16">
        <v>0</v>
      </c>
      <c r="Q18" s="16">
        <v>1</v>
      </c>
      <c r="R18" s="16">
        <v>0</v>
      </c>
      <c r="S18" s="16">
        <v>0</v>
      </c>
      <c r="T18" s="16">
        <v>0</v>
      </c>
      <c r="U18" s="17">
        <f t="shared" si="0"/>
        <v>1</v>
      </c>
      <c r="V18" s="18">
        <f t="shared" si="1"/>
        <v>29168</v>
      </c>
    </row>
    <row r="19" spans="1:22" x14ac:dyDescent="0.4">
      <c r="A19" s="13" t="s">
        <v>30</v>
      </c>
      <c r="B19" s="13" t="s">
        <v>63</v>
      </c>
      <c r="C19" s="14" t="s">
        <v>64</v>
      </c>
      <c r="D19" s="14">
        <v>2020</v>
      </c>
      <c r="E19" s="14" t="s">
        <v>33</v>
      </c>
      <c r="F19" s="15">
        <v>0</v>
      </c>
      <c r="G19" s="15">
        <v>31896</v>
      </c>
      <c r="H19" s="15">
        <v>46026</v>
      </c>
      <c r="I19" s="15">
        <v>0</v>
      </c>
      <c r="J19" s="15">
        <v>1000</v>
      </c>
      <c r="K19" s="15">
        <v>5523</v>
      </c>
      <c r="L19" s="14" t="s">
        <v>34</v>
      </c>
      <c r="M19" s="16">
        <v>0</v>
      </c>
      <c r="N19" s="16">
        <v>0</v>
      </c>
      <c r="O19" s="16">
        <v>0</v>
      </c>
      <c r="P19" s="16">
        <v>2</v>
      </c>
      <c r="Q19" s="16">
        <v>0</v>
      </c>
      <c r="R19" s="16">
        <v>0</v>
      </c>
      <c r="S19" s="16">
        <v>0</v>
      </c>
      <c r="T19" s="16">
        <v>0</v>
      </c>
      <c r="U19" s="17">
        <f t="shared" si="0"/>
        <v>2</v>
      </c>
      <c r="V19" s="18">
        <f t="shared" si="1"/>
        <v>84445</v>
      </c>
    </row>
    <row r="20" spans="1:22" x14ac:dyDescent="0.4">
      <c r="A20" s="13" t="s">
        <v>30</v>
      </c>
      <c r="B20" s="13" t="s">
        <v>65</v>
      </c>
      <c r="C20" s="14" t="s">
        <v>66</v>
      </c>
      <c r="D20" s="14">
        <v>2020</v>
      </c>
      <c r="E20" s="14" t="s">
        <v>33</v>
      </c>
      <c r="F20" s="15">
        <v>0</v>
      </c>
      <c r="G20" s="15">
        <v>105384</v>
      </c>
      <c r="H20" s="15">
        <v>60408</v>
      </c>
      <c r="I20" s="15">
        <v>0</v>
      </c>
      <c r="J20" s="15">
        <v>0</v>
      </c>
      <c r="K20" s="15">
        <v>11623</v>
      </c>
      <c r="L20" s="14" t="s">
        <v>34</v>
      </c>
      <c r="M20" s="16">
        <v>0</v>
      </c>
      <c r="N20" s="16">
        <v>0</v>
      </c>
      <c r="O20" s="16">
        <v>0</v>
      </c>
      <c r="P20" s="16">
        <v>4</v>
      </c>
      <c r="Q20" s="16">
        <v>2</v>
      </c>
      <c r="R20" s="16">
        <v>0</v>
      </c>
      <c r="S20" s="16">
        <v>0</v>
      </c>
      <c r="T20" s="16">
        <v>0</v>
      </c>
      <c r="U20" s="17">
        <f t="shared" si="0"/>
        <v>6</v>
      </c>
      <c r="V20" s="18">
        <f t="shared" si="1"/>
        <v>177415</v>
      </c>
    </row>
    <row r="21" spans="1:22" x14ac:dyDescent="0.4">
      <c r="A21" s="13" t="s">
        <v>30</v>
      </c>
      <c r="B21" s="13" t="s">
        <v>67</v>
      </c>
      <c r="C21" s="14" t="s">
        <v>68</v>
      </c>
      <c r="D21" s="14">
        <v>2020</v>
      </c>
      <c r="E21" s="14" t="s">
        <v>33</v>
      </c>
      <c r="F21" s="15">
        <v>0</v>
      </c>
      <c r="G21" s="15">
        <v>128640</v>
      </c>
      <c r="H21" s="15">
        <v>5174</v>
      </c>
      <c r="I21" s="15">
        <v>0</v>
      </c>
      <c r="J21" s="15">
        <v>750</v>
      </c>
      <c r="K21" s="15">
        <v>13456</v>
      </c>
      <c r="L21" s="14" t="s">
        <v>34</v>
      </c>
      <c r="M21" s="16">
        <v>0</v>
      </c>
      <c r="N21" s="16">
        <v>0</v>
      </c>
      <c r="O21" s="16">
        <v>10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7">
        <f t="shared" si="0"/>
        <v>10</v>
      </c>
      <c r="V21" s="18">
        <f t="shared" si="1"/>
        <v>148020</v>
      </c>
    </row>
    <row r="22" spans="1:22" x14ac:dyDescent="0.4">
      <c r="A22" s="13" t="s">
        <v>30</v>
      </c>
      <c r="B22" s="13" t="s">
        <v>69</v>
      </c>
      <c r="C22" s="14" t="s">
        <v>70</v>
      </c>
      <c r="D22" s="14">
        <v>2020</v>
      </c>
      <c r="E22" s="14" t="s">
        <v>71</v>
      </c>
      <c r="F22" s="15">
        <v>0</v>
      </c>
      <c r="G22" s="15">
        <v>0</v>
      </c>
      <c r="H22" s="15">
        <v>91000</v>
      </c>
      <c r="I22" s="15">
        <v>0</v>
      </c>
      <c r="J22" s="15">
        <v>0</v>
      </c>
      <c r="K22" s="15">
        <v>9000</v>
      </c>
      <c r="L22" s="14" t="s">
        <v>35</v>
      </c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100000</v>
      </c>
    </row>
    <row r="23" spans="1:22" x14ac:dyDescent="0.4">
      <c r="A23" s="13" t="s">
        <v>30</v>
      </c>
      <c r="B23" s="13" t="s">
        <v>72</v>
      </c>
      <c r="C23" s="14" t="s">
        <v>73</v>
      </c>
      <c r="D23" s="14">
        <v>2020</v>
      </c>
      <c r="E23" s="14" t="s">
        <v>74</v>
      </c>
      <c r="F23" s="15">
        <v>26616</v>
      </c>
      <c r="G23" s="15">
        <v>51456</v>
      </c>
      <c r="H23" s="15">
        <v>55806</v>
      </c>
      <c r="I23" s="15">
        <v>1950</v>
      </c>
      <c r="J23" s="15">
        <v>750</v>
      </c>
      <c r="K23" s="15">
        <v>11842</v>
      </c>
      <c r="L23" s="14" t="s">
        <v>34</v>
      </c>
      <c r="M23" s="16">
        <v>0</v>
      </c>
      <c r="N23" s="16">
        <v>0</v>
      </c>
      <c r="O23" s="16">
        <v>4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7">
        <f t="shared" si="0"/>
        <v>4</v>
      </c>
      <c r="V23" s="18">
        <f t="shared" si="1"/>
        <v>148420</v>
      </c>
    </row>
    <row r="24" spans="1:22" x14ac:dyDescent="0.4">
      <c r="A24" s="13" t="s">
        <v>30</v>
      </c>
      <c r="B24" s="13" t="s">
        <v>75</v>
      </c>
      <c r="C24" s="14" t="s">
        <v>76</v>
      </c>
      <c r="D24" s="14">
        <v>2020</v>
      </c>
      <c r="E24" s="14" t="s">
        <v>74</v>
      </c>
      <c r="F24" s="15">
        <v>16368</v>
      </c>
      <c r="G24" s="15">
        <v>31896</v>
      </c>
      <c r="H24" s="15">
        <v>58956</v>
      </c>
      <c r="I24" s="15">
        <v>4245</v>
      </c>
      <c r="J24" s="15">
        <v>750</v>
      </c>
      <c r="K24" s="15">
        <v>11222</v>
      </c>
      <c r="L24" s="14" t="s">
        <v>34</v>
      </c>
      <c r="M24" s="16">
        <v>0</v>
      </c>
      <c r="N24" s="16">
        <v>0</v>
      </c>
      <c r="O24" s="16">
        <v>0</v>
      </c>
      <c r="P24" s="16">
        <v>2</v>
      </c>
      <c r="Q24" s="16">
        <v>0</v>
      </c>
      <c r="R24" s="16">
        <v>0</v>
      </c>
      <c r="S24" s="16">
        <v>0</v>
      </c>
      <c r="T24" s="16">
        <v>0</v>
      </c>
      <c r="U24" s="17">
        <f t="shared" si="0"/>
        <v>2</v>
      </c>
      <c r="V24" s="18">
        <f t="shared" si="1"/>
        <v>123437</v>
      </c>
    </row>
    <row r="25" spans="1:22" x14ac:dyDescent="0.4">
      <c r="A25" s="13" t="s">
        <v>30</v>
      </c>
      <c r="B25" s="13" t="s">
        <v>77</v>
      </c>
      <c r="C25" s="14" t="s">
        <v>78</v>
      </c>
      <c r="D25" s="14">
        <v>2020</v>
      </c>
      <c r="E25" s="14" t="s">
        <v>74</v>
      </c>
      <c r="F25" s="15">
        <v>46044</v>
      </c>
      <c r="G25" s="15">
        <v>102384</v>
      </c>
      <c r="H25" s="15">
        <v>58622</v>
      </c>
      <c r="I25" s="15">
        <v>0</v>
      </c>
      <c r="J25" s="15">
        <v>11000</v>
      </c>
      <c r="K25" s="15">
        <v>17490</v>
      </c>
      <c r="L25" s="14" t="s">
        <v>34</v>
      </c>
      <c r="M25" s="16">
        <v>0</v>
      </c>
      <c r="N25" s="16">
        <v>0</v>
      </c>
      <c r="O25" s="16">
        <v>3</v>
      </c>
      <c r="P25" s="16">
        <v>4</v>
      </c>
      <c r="Q25" s="16">
        <v>0</v>
      </c>
      <c r="R25" s="16">
        <v>0</v>
      </c>
      <c r="S25" s="16">
        <v>0</v>
      </c>
      <c r="T25" s="16">
        <v>0</v>
      </c>
      <c r="U25" s="17">
        <f t="shared" si="0"/>
        <v>7</v>
      </c>
      <c r="V25" s="18">
        <f t="shared" si="1"/>
        <v>235540</v>
      </c>
    </row>
    <row r="26" spans="1:22" x14ac:dyDescent="0.4">
      <c r="A26" s="13"/>
      <c r="B26" s="13"/>
      <c r="C26" s="14"/>
      <c r="D26" s="14"/>
      <c r="E26" s="14"/>
      <c r="F26" s="15"/>
      <c r="G26" s="15"/>
      <c r="H26" s="15"/>
      <c r="I26" s="15"/>
      <c r="J26" s="15"/>
      <c r="K26" s="15"/>
      <c r="L26" s="14"/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0</v>
      </c>
    </row>
    <row r="27" spans="1:22" x14ac:dyDescent="0.4">
      <c r="A27" s="13"/>
      <c r="B27" s="13"/>
      <c r="C27" s="14"/>
      <c r="D27" s="14"/>
      <c r="E27" s="14"/>
      <c r="F27" s="15"/>
      <c r="G27" s="15"/>
      <c r="H27" s="15"/>
      <c r="I27" s="15"/>
      <c r="J27" s="15"/>
      <c r="K27" s="15"/>
      <c r="L27" s="14"/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0</v>
      </c>
    </row>
    <row r="28" spans="1:22" x14ac:dyDescent="0.4">
      <c r="A28" s="13"/>
      <c r="B28" s="13"/>
      <c r="C28" s="14"/>
      <c r="D28" s="14"/>
      <c r="E28" s="14"/>
      <c r="F28" s="15"/>
      <c r="G28" s="15"/>
      <c r="H28" s="15"/>
      <c r="I28" s="15"/>
      <c r="J28" s="15"/>
      <c r="K28" s="15"/>
      <c r="L28" s="14"/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0</v>
      </c>
    </row>
    <row r="29" spans="1:22" x14ac:dyDescent="0.4">
      <c r="A29" s="13"/>
      <c r="B29" s="13"/>
      <c r="C29" s="14"/>
      <c r="D29" s="14"/>
      <c r="E29" s="14"/>
      <c r="F29" s="15"/>
      <c r="G29" s="15"/>
      <c r="H29" s="15"/>
      <c r="I29" s="15"/>
      <c r="J29" s="15"/>
      <c r="K29" s="15"/>
      <c r="L29" s="14"/>
      <c r="M29" s="16"/>
      <c r="N29" s="16"/>
      <c r="O29" s="16"/>
      <c r="P29" s="16"/>
      <c r="Q29" s="16"/>
      <c r="R29" s="16"/>
      <c r="S29" s="16"/>
      <c r="T29" s="16"/>
      <c r="U29" s="17">
        <f t="shared" si="0"/>
        <v>0</v>
      </c>
      <c r="V29" s="18">
        <f t="shared" si="1"/>
        <v>0</v>
      </c>
    </row>
    <row r="30" spans="1:22" x14ac:dyDescent="0.4">
      <c r="A30" s="13"/>
      <c r="B30" s="13"/>
      <c r="C30" s="14"/>
      <c r="D30" s="14"/>
      <c r="E30" s="14"/>
      <c r="F30" s="15"/>
      <c r="G30" s="15"/>
      <c r="H30" s="15"/>
      <c r="I30" s="15"/>
      <c r="J30" s="15"/>
      <c r="K30" s="15"/>
      <c r="L30" s="14"/>
      <c r="M30" s="16"/>
      <c r="N30" s="16"/>
      <c r="O30" s="16"/>
      <c r="P30" s="16"/>
      <c r="Q30" s="16"/>
      <c r="R30" s="16"/>
      <c r="S30" s="16"/>
      <c r="T30" s="16"/>
      <c r="U30" s="17">
        <f t="shared" si="0"/>
        <v>0</v>
      </c>
      <c r="V30" s="18">
        <f t="shared" si="1"/>
        <v>0</v>
      </c>
    </row>
    <row r="31" spans="1:22" x14ac:dyDescent="0.4">
      <c r="A31" s="13"/>
      <c r="B31" s="13"/>
      <c r="C31" s="14"/>
      <c r="D31" s="14"/>
      <c r="E31" s="14"/>
      <c r="F31" s="15"/>
      <c r="G31" s="15"/>
      <c r="H31" s="15"/>
      <c r="I31" s="15"/>
      <c r="J31" s="15"/>
      <c r="K31" s="15"/>
      <c r="L31" s="14"/>
      <c r="M31" s="16"/>
      <c r="N31" s="16"/>
      <c r="O31" s="16"/>
      <c r="P31" s="16"/>
      <c r="Q31" s="16"/>
      <c r="R31" s="16"/>
      <c r="S31" s="16"/>
      <c r="T31" s="16"/>
      <c r="U31" s="17">
        <f t="shared" si="0"/>
        <v>0</v>
      </c>
      <c r="V31" s="18">
        <f t="shared" si="1"/>
        <v>0</v>
      </c>
    </row>
    <row r="32" spans="1:22" x14ac:dyDescent="0.4">
      <c r="A32" s="13"/>
      <c r="B32" s="13"/>
      <c r="C32" s="14"/>
      <c r="D32" s="14"/>
      <c r="E32" s="14"/>
      <c r="F32" s="15"/>
      <c r="G32" s="15"/>
      <c r="H32" s="15"/>
      <c r="I32" s="15"/>
      <c r="J32" s="15"/>
      <c r="K32" s="15"/>
      <c r="L32" s="14"/>
      <c r="M32" s="16"/>
      <c r="N32" s="16"/>
      <c r="O32" s="16"/>
      <c r="P32" s="16"/>
      <c r="Q32" s="16"/>
      <c r="R32" s="16"/>
      <c r="S32" s="16"/>
      <c r="T32" s="16"/>
      <c r="U32" s="17">
        <f t="shared" si="0"/>
        <v>0</v>
      </c>
      <c r="V32" s="18">
        <f t="shared" si="1"/>
        <v>0</v>
      </c>
    </row>
    <row r="33" spans="1:22" x14ac:dyDescent="0.4">
      <c r="A33" s="13"/>
      <c r="B33" s="13"/>
      <c r="C33" s="14"/>
      <c r="D33" s="14"/>
      <c r="E33" s="14"/>
      <c r="F33" s="15"/>
      <c r="G33" s="15"/>
      <c r="H33" s="15"/>
      <c r="I33" s="15"/>
      <c r="J33" s="15"/>
      <c r="K33" s="15"/>
      <c r="L33" s="14"/>
      <c r="M33" s="16"/>
      <c r="N33" s="16"/>
      <c r="O33" s="16"/>
      <c r="P33" s="16"/>
      <c r="Q33" s="16"/>
      <c r="R33" s="16"/>
      <c r="S33" s="16"/>
      <c r="T33" s="16"/>
      <c r="U33" s="17">
        <f t="shared" si="0"/>
        <v>0</v>
      </c>
      <c r="V33" s="18">
        <f t="shared" si="1"/>
        <v>0</v>
      </c>
    </row>
    <row r="34" spans="1:22" x14ac:dyDescent="0.4">
      <c r="A34" s="13"/>
      <c r="B34" s="13"/>
      <c r="C34" s="14"/>
      <c r="D34" s="14"/>
      <c r="E34" s="14"/>
      <c r="F34" s="15"/>
      <c r="G34" s="15"/>
      <c r="H34" s="15"/>
      <c r="I34" s="15"/>
      <c r="J34" s="15"/>
      <c r="K34" s="15"/>
      <c r="L34" s="14"/>
      <c r="M34" s="16"/>
      <c r="N34" s="16"/>
      <c r="O34" s="16"/>
      <c r="P34" s="16"/>
      <c r="Q34" s="16"/>
      <c r="R34" s="16"/>
      <c r="S34" s="16"/>
      <c r="T34" s="16"/>
      <c r="U34" s="17">
        <f t="shared" si="0"/>
        <v>0</v>
      </c>
      <c r="V34" s="18">
        <f t="shared" si="1"/>
        <v>0</v>
      </c>
    </row>
    <row r="35" spans="1:22" x14ac:dyDescent="0.4">
      <c r="A35" s="13"/>
      <c r="B35" s="13"/>
      <c r="C35" s="14"/>
      <c r="D35" s="14"/>
      <c r="E35" s="14"/>
      <c r="F35" s="15"/>
      <c r="G35" s="15"/>
      <c r="H35" s="15"/>
      <c r="I35" s="15"/>
      <c r="J35" s="15"/>
      <c r="K35" s="15"/>
      <c r="L35" s="14"/>
      <c r="M35" s="16"/>
      <c r="N35" s="16"/>
      <c r="O35" s="16"/>
      <c r="P35" s="16"/>
      <c r="Q35" s="16"/>
      <c r="R35" s="16"/>
      <c r="S35" s="16"/>
      <c r="T35" s="16"/>
      <c r="U35" s="17">
        <f t="shared" si="0"/>
        <v>0</v>
      </c>
      <c r="V35" s="18">
        <f t="shared" si="1"/>
        <v>0</v>
      </c>
    </row>
  </sheetData>
  <autoFilter ref="A6:V6" xr:uid="{9D333190-9D5B-4C3D-A6A0-8E58812DE168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35">
    <cfRule type="cellIs" dxfId="3" priority="3" operator="lessThan">
      <formula>0</formula>
    </cfRule>
  </conditionalFormatting>
  <conditionalFormatting sqref="V7:V35">
    <cfRule type="expression" dxfId="2" priority="4">
      <formula>$V$7&lt;0</formula>
    </cfRule>
  </conditionalFormatting>
  <conditionalFormatting sqref="D7:D35">
    <cfRule type="expression" dxfId="1" priority="2">
      <formula>OR($D7&gt;2020,AND($D7&lt;2020,$D7&lt;&gt;""))</formula>
    </cfRule>
  </conditionalFormatting>
  <conditionalFormatting sqref="C7:C35">
    <cfRule type="expression" dxfId="0" priority="5">
      <formula>(#REF!&gt;1)</formula>
    </cfRule>
  </conditionalFormatting>
  <dataValidations count="3">
    <dataValidation type="list" allowBlank="1" showInputMessage="1" showErrorMessage="1" sqref="E7:E35" xr:uid="{62059D37-097E-4C96-996C-FF43742920BC}">
      <formula1>"PH, TH, Joint TH &amp; PH-RRH, HMIS, SSO, TRA, PRA, SRA, S+C/SRO"</formula1>
    </dataValidation>
    <dataValidation type="list" allowBlank="1" showInputMessage="1" showErrorMessage="1" sqref="L7:L35" xr:uid="{2C1C65C7-A85F-44CA-931E-11D1148C55F1}">
      <formula1>"N/A, FMR, Actual Rent"</formula1>
    </dataValidation>
    <dataValidation allowBlank="1" showErrorMessage="1" sqref="A6:V6" xr:uid="{F7847B8C-5AD8-4C7F-A56B-5E5CDE397444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2019-03-04T18:41:51Z</dcterms:created>
  <dcterms:modified xsi:type="dcterms:W3CDTF">2019-04-02T19:33:47Z</dcterms:modified>
</cp:coreProperties>
</file>