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NJ-500\"/>
    </mc:Choice>
  </mc:AlternateContent>
  <xr:revisionPtr revIDLastSave="0" documentId="13_ncr:1_{6EB3F0B5-36FB-49BB-9715-FEC23C03C4E5}" xr6:coauthVersionLast="41" xr6:coauthVersionMax="41" xr10:uidLastSave="{00000000-0000-0000-0000-000000000000}"/>
  <bookViews>
    <workbookView xWindow="-103" yWindow="-103" windowWidth="25920" windowHeight="16749" xr2:uid="{047C6AB1-EA8C-4AAD-B1CD-5205439CC0C6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V7" i="1" l="1"/>
  <c r="H3" i="1" s="1"/>
  <c r="U7" i="1"/>
</calcChain>
</file>

<file path=xl/sharedStrings.xml><?xml version="1.0" encoding="utf-8"?>
<sst xmlns="http://schemas.openxmlformats.org/spreadsheetml/2006/main" count="134" uniqueCount="92">
  <si>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</si>
  <si>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</si>
  <si>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</si>
  <si>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</si>
  <si>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</si>
  <si>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</si>
  <si>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</si>
  <si>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</si>
  <si>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</si>
  <si>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</si>
  <si>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</si>
  <si>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</si>
  <si>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</si>
  <si>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</si>
  <si>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</si>
  <si>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</si>
  <si>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</si>
  <si>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</si>
  <si>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</si>
  <si>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</si>
  <si>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</si>
  <si>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</si>
  <si>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</si>
  <si>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</si>
  <si>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</si>
  <si>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</si>
  <si>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</si>
  <si>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</si>
  <si>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</si>
  <si>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</si>
  <si>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New Jersey Housing and Mortgage Finance Agency</t>
  </si>
  <si>
    <t>Hudson HMIS FY 2018</t>
  </si>
  <si>
    <t>NJ0078L2F061811</t>
  </si>
  <si>
    <t/>
  </si>
  <si>
    <t>Newark</t>
  </si>
  <si>
    <t>NJ-506</t>
  </si>
  <si>
    <t>Jersey City, Bayonne/Hudson County CoC</t>
  </si>
  <si>
    <t xml:space="preserve">Hudson County </t>
  </si>
  <si>
    <t>Catholic Charities of the Archdiocese of Newark</t>
  </si>
  <si>
    <t>St. Jude's Oasis Renewal Application 2018</t>
  </si>
  <si>
    <t>NJ0083L2F061811</t>
  </si>
  <si>
    <t>PH</t>
  </si>
  <si>
    <t>Housing Authority of the City of Jersey City</t>
  </si>
  <si>
    <t>Hoboken Shelter Program</t>
  </si>
  <si>
    <t>NJ0226L2F061804</t>
  </si>
  <si>
    <t>Actual Rent</t>
  </si>
  <si>
    <t>United Way of Hudson County</t>
  </si>
  <si>
    <t>Live United</t>
  </si>
  <si>
    <t>NJ0228L2F061806</t>
  </si>
  <si>
    <t>Live United Housing Program 2018</t>
  </si>
  <si>
    <t>NJ0229L2F061804</t>
  </si>
  <si>
    <t>Collaborative Solutions</t>
  </si>
  <si>
    <t>NJ0261L2F061809</t>
  </si>
  <si>
    <t>Home At Last</t>
  </si>
  <si>
    <t>NJ0288L2F061803</t>
  </si>
  <si>
    <t>West New York Housing Authority</t>
  </si>
  <si>
    <t>Homes for Heroes</t>
  </si>
  <si>
    <t>NJ0289L2F061803</t>
  </si>
  <si>
    <t xml:space="preserve">Garden State Episcopal Community Development Corporation </t>
  </si>
  <si>
    <t>All Saints Supportive Housing</t>
  </si>
  <si>
    <t>NJ0323L2F061808</t>
  </si>
  <si>
    <t>Life Starts</t>
  </si>
  <si>
    <t>NJ0351L2F061805</t>
  </si>
  <si>
    <t>North Hudson Community Action Corporation</t>
  </si>
  <si>
    <t>NHCAC Rapid Rehousing</t>
  </si>
  <si>
    <t>NJ0397L2F061805</t>
  </si>
  <si>
    <t>Covenant House New Jersey, Inc</t>
  </si>
  <si>
    <t>Hudson Youth Housing Project Consolidated</t>
  </si>
  <si>
    <t>NJ0398L2F061805</t>
  </si>
  <si>
    <t>FMR</t>
  </si>
  <si>
    <t>Hudson CASA Coordinated Entry</t>
  </si>
  <si>
    <t>NJ0399L2F061805</t>
  </si>
  <si>
    <t>SSO</t>
  </si>
  <si>
    <t>York Street Project</t>
  </si>
  <si>
    <t>York Street Rapid Rehousing FY 2018</t>
  </si>
  <si>
    <t>NJ0429L2F061805</t>
  </si>
  <si>
    <t>GSECDC Finally Home</t>
  </si>
  <si>
    <t>NJ0432L2F061805</t>
  </si>
  <si>
    <t>Collaborative Support Programs of New Jersey</t>
  </si>
  <si>
    <t>Hudson SHC Permanent Housing Bonus 2014</t>
  </si>
  <si>
    <t>NJ0448L2F061803</t>
  </si>
  <si>
    <t>WomenRising</t>
  </si>
  <si>
    <t>Village of Families</t>
  </si>
  <si>
    <t>NJ0487L2F061803</t>
  </si>
  <si>
    <t>The House of Faith, Inc.</t>
  </si>
  <si>
    <t>The House of Faith, Inc. Rapid Rehousing</t>
  </si>
  <si>
    <t>NJ0507L2F061802</t>
  </si>
  <si>
    <t>York Street TH/RRH Component</t>
  </si>
  <si>
    <t>NJ0549L2F061801</t>
  </si>
  <si>
    <t>Joint TH &amp; PH-RRH</t>
  </si>
  <si>
    <t>Coordinated Entry for Victims of Domestic Violence</t>
  </si>
  <si>
    <t>NJ0576D2F061800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</si>
</sst>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A02B1-4429-4FD7-AD1F-C473D10FDC56}">
  <sheetPr codeName="Sheet242">
    <pageSetUpPr fitToPage="1"/>
  </sheetPr>
  <dimension ref="A1:V36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34</v>
      </c>
      <c r="C1" s="23"/>
      <c r="D1" s="23"/>
      <c r="E1" s="24" t="s">
        <v>1</v>
      </c>
      <c r="F1" s="25"/>
      <c r="G1" s="26"/>
      <c r="H1" s="27" t="s">
        <v>37</v>
      </c>
      <c r="I1" s="28"/>
      <c r="J1" s="29"/>
    </row>
    <row r="2" spans="1:22" ht="35.25" customHeight="1" x14ac:dyDescent="0.4">
      <c r="A2" s="1" t="s">
        <v>2</v>
      </c>
      <c r="B2" s="23" t="s">
        <v>35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36</v>
      </c>
      <c r="C3" s="23"/>
      <c r="D3" s="23"/>
      <c r="E3" s="33" t="s">
        <v>4</v>
      </c>
      <c r="F3" s="34"/>
      <c r="G3" s="35"/>
      <c r="H3" s="36">
        <f ca="1">SUM(OFFSET(V6,1,0,500,1))</f>
        <v>6967659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17</v>
      </c>
      <c r="F7" s="15">
        <v>0</v>
      </c>
      <c r="G7" s="15">
        <v>0</v>
      </c>
      <c r="H7" s="15">
        <v>0</v>
      </c>
      <c r="I7" s="15">
        <v>0</v>
      </c>
      <c r="J7" s="15">
        <v>69000</v>
      </c>
      <c r="K7" s="15">
        <v>0</v>
      </c>
      <c r="L7" s="14" t="s">
        <v>33</v>
      </c>
      <c r="M7" s="16"/>
      <c r="N7" s="16"/>
      <c r="O7" s="16"/>
      <c r="P7" s="16"/>
      <c r="Q7" s="16"/>
      <c r="R7" s="16"/>
      <c r="S7" s="16"/>
      <c r="T7" s="16"/>
      <c r="U7" s="17">
        <f t="shared" ref="U7:U36" si="0">SUM(M7:T7)</f>
        <v>0</v>
      </c>
      <c r="V7" s="18">
        <f t="shared" ref="V7:V36" si="1">SUM(F7:K7)</f>
        <v>69000</v>
      </c>
    </row>
    <row r="8" spans="1:22" x14ac:dyDescent="0.4">
      <c r="A8" s="13" t="s">
        <v>38</v>
      </c>
      <c r="B8" s="13" t="s">
        <v>39</v>
      </c>
      <c r="C8" s="14" t="s">
        <v>40</v>
      </c>
      <c r="D8" s="14">
        <v>2020</v>
      </c>
      <c r="E8" s="14" t="s">
        <v>41</v>
      </c>
      <c r="F8" s="15">
        <v>0</v>
      </c>
      <c r="G8" s="15">
        <v>0</v>
      </c>
      <c r="H8" s="15">
        <v>46733</v>
      </c>
      <c r="I8" s="15">
        <v>25274</v>
      </c>
      <c r="J8" s="15">
        <v>0</v>
      </c>
      <c r="K8" s="15">
        <v>4517</v>
      </c>
      <c r="L8" s="14" t="s">
        <v>33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76524</v>
      </c>
    </row>
    <row r="9" spans="1:22" x14ac:dyDescent="0.4">
      <c r="A9" s="13" t="s">
        <v>42</v>
      </c>
      <c r="B9" s="13" t="s">
        <v>43</v>
      </c>
      <c r="C9" s="14" t="s">
        <v>44</v>
      </c>
      <c r="D9" s="14">
        <v>2020</v>
      </c>
      <c r="E9" s="14" t="s">
        <v>41</v>
      </c>
      <c r="F9" s="15">
        <v>0</v>
      </c>
      <c r="G9" s="15">
        <v>274512</v>
      </c>
      <c r="H9" s="15">
        <v>0</v>
      </c>
      <c r="I9" s="15">
        <v>0</v>
      </c>
      <c r="J9" s="15">
        <v>0</v>
      </c>
      <c r="K9" s="15">
        <v>16768</v>
      </c>
      <c r="L9" s="14" t="s">
        <v>45</v>
      </c>
      <c r="M9" s="16">
        <v>0</v>
      </c>
      <c r="N9" s="16">
        <v>0</v>
      </c>
      <c r="O9" s="16">
        <v>18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18</v>
      </c>
      <c r="V9" s="18">
        <f t="shared" si="1"/>
        <v>291280</v>
      </c>
    </row>
    <row r="10" spans="1:22" x14ac:dyDescent="0.4">
      <c r="A10" s="13" t="s">
        <v>46</v>
      </c>
      <c r="B10" s="13" t="s">
        <v>47</v>
      </c>
      <c r="C10" s="14" t="s">
        <v>48</v>
      </c>
      <c r="D10" s="14">
        <v>2020</v>
      </c>
      <c r="E10" s="14" t="s">
        <v>41</v>
      </c>
      <c r="F10" s="15">
        <v>0</v>
      </c>
      <c r="G10" s="15">
        <v>35688</v>
      </c>
      <c r="H10" s="15">
        <v>0</v>
      </c>
      <c r="I10" s="15">
        <v>0</v>
      </c>
      <c r="J10" s="15">
        <v>0</v>
      </c>
      <c r="K10" s="15">
        <v>1249</v>
      </c>
      <c r="L10" s="14" t="s">
        <v>45</v>
      </c>
      <c r="M10" s="16">
        <v>0</v>
      </c>
      <c r="N10" s="16">
        <v>0</v>
      </c>
      <c r="O10" s="16">
        <v>0</v>
      </c>
      <c r="P10" s="16">
        <v>2</v>
      </c>
      <c r="Q10" s="16">
        <v>0</v>
      </c>
      <c r="R10" s="16">
        <v>0</v>
      </c>
      <c r="S10" s="16">
        <v>0</v>
      </c>
      <c r="T10" s="16">
        <v>0</v>
      </c>
      <c r="U10" s="17">
        <f t="shared" si="0"/>
        <v>2</v>
      </c>
      <c r="V10" s="18">
        <f t="shared" si="1"/>
        <v>36937</v>
      </c>
    </row>
    <row r="11" spans="1:22" x14ac:dyDescent="0.4">
      <c r="A11" s="13" t="s">
        <v>42</v>
      </c>
      <c r="B11" s="13" t="s">
        <v>49</v>
      </c>
      <c r="C11" s="14" t="s">
        <v>50</v>
      </c>
      <c r="D11" s="14">
        <v>2020</v>
      </c>
      <c r="E11" s="14" t="s">
        <v>41</v>
      </c>
      <c r="F11" s="15">
        <v>0</v>
      </c>
      <c r="G11" s="15">
        <v>150720</v>
      </c>
      <c r="H11" s="15">
        <v>0</v>
      </c>
      <c r="I11" s="15">
        <v>0</v>
      </c>
      <c r="J11" s="15">
        <v>0</v>
      </c>
      <c r="K11" s="15">
        <v>9310</v>
      </c>
      <c r="L11" s="14" t="s">
        <v>45</v>
      </c>
      <c r="M11" s="16">
        <v>0</v>
      </c>
      <c r="N11" s="16">
        <v>0</v>
      </c>
      <c r="O11" s="16">
        <v>10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10</v>
      </c>
      <c r="V11" s="18">
        <f t="shared" si="1"/>
        <v>160030</v>
      </c>
    </row>
    <row r="12" spans="1:22" x14ac:dyDescent="0.4">
      <c r="A12" s="13" t="s">
        <v>46</v>
      </c>
      <c r="B12" s="13" t="s">
        <v>51</v>
      </c>
      <c r="C12" s="14" t="s">
        <v>52</v>
      </c>
      <c r="D12" s="14">
        <v>2020</v>
      </c>
      <c r="E12" s="14" t="s">
        <v>41</v>
      </c>
      <c r="F12" s="15">
        <v>299696</v>
      </c>
      <c r="G12" s="15">
        <v>0</v>
      </c>
      <c r="H12" s="15">
        <v>127343</v>
      </c>
      <c r="I12" s="15">
        <v>13537</v>
      </c>
      <c r="J12" s="15">
        <v>0</v>
      </c>
      <c r="K12" s="15">
        <v>6219</v>
      </c>
      <c r="L12" s="14" t="s">
        <v>33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446795</v>
      </c>
    </row>
    <row r="13" spans="1:22" x14ac:dyDescent="0.4">
      <c r="A13" s="13" t="s">
        <v>42</v>
      </c>
      <c r="B13" s="13" t="s">
        <v>53</v>
      </c>
      <c r="C13" s="14" t="s">
        <v>54</v>
      </c>
      <c r="D13" s="14">
        <v>2020</v>
      </c>
      <c r="E13" s="14" t="s">
        <v>41</v>
      </c>
      <c r="F13" s="15">
        <v>0</v>
      </c>
      <c r="G13" s="15">
        <v>159024</v>
      </c>
      <c r="H13" s="15">
        <v>0</v>
      </c>
      <c r="I13" s="15">
        <v>0</v>
      </c>
      <c r="J13" s="15">
        <v>0</v>
      </c>
      <c r="K13" s="15">
        <v>10752</v>
      </c>
      <c r="L13" s="14" t="s">
        <v>45</v>
      </c>
      <c r="M13" s="16">
        <v>0</v>
      </c>
      <c r="N13" s="16">
        <v>0</v>
      </c>
      <c r="O13" s="16">
        <v>8</v>
      </c>
      <c r="P13" s="16">
        <v>2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10</v>
      </c>
      <c r="V13" s="18">
        <f t="shared" si="1"/>
        <v>169776</v>
      </c>
    </row>
    <row r="14" spans="1:22" x14ac:dyDescent="0.4">
      <c r="A14" s="13" t="s">
        <v>55</v>
      </c>
      <c r="B14" s="13" t="s">
        <v>56</v>
      </c>
      <c r="C14" s="14" t="s">
        <v>57</v>
      </c>
      <c r="D14" s="14">
        <v>2020</v>
      </c>
      <c r="E14" s="14" t="s">
        <v>41</v>
      </c>
      <c r="F14" s="15">
        <v>0</v>
      </c>
      <c r="G14" s="15">
        <v>256644</v>
      </c>
      <c r="H14" s="15">
        <v>30024</v>
      </c>
      <c r="I14" s="15">
        <v>0</v>
      </c>
      <c r="J14" s="15">
        <v>0</v>
      </c>
      <c r="K14" s="15">
        <v>18949</v>
      </c>
      <c r="L14" s="14" t="s">
        <v>45</v>
      </c>
      <c r="M14" s="16">
        <v>0</v>
      </c>
      <c r="N14" s="16">
        <v>0</v>
      </c>
      <c r="O14" s="16">
        <v>12</v>
      </c>
      <c r="P14" s="16">
        <v>6</v>
      </c>
      <c r="Q14" s="16">
        <v>0</v>
      </c>
      <c r="R14" s="16">
        <v>0</v>
      </c>
      <c r="S14" s="16">
        <v>0</v>
      </c>
      <c r="T14" s="16">
        <v>0</v>
      </c>
      <c r="U14" s="17">
        <f t="shared" si="0"/>
        <v>18</v>
      </c>
      <c r="V14" s="18">
        <f t="shared" si="1"/>
        <v>305617</v>
      </c>
    </row>
    <row r="15" spans="1:22" x14ac:dyDescent="0.4">
      <c r="A15" s="13" t="s">
        <v>58</v>
      </c>
      <c r="B15" s="13" t="s">
        <v>59</v>
      </c>
      <c r="C15" s="14" t="s">
        <v>60</v>
      </c>
      <c r="D15" s="14">
        <v>2020</v>
      </c>
      <c r="E15" s="14" t="s">
        <v>41</v>
      </c>
      <c r="F15" s="15">
        <v>0</v>
      </c>
      <c r="G15" s="15">
        <v>0</v>
      </c>
      <c r="H15" s="15">
        <v>121065</v>
      </c>
      <c r="I15" s="15">
        <v>103313</v>
      </c>
      <c r="J15" s="15">
        <v>0</v>
      </c>
      <c r="K15" s="15">
        <v>14385</v>
      </c>
      <c r="L15" s="14" t="s">
        <v>33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238763</v>
      </c>
    </row>
    <row r="16" spans="1:22" x14ac:dyDescent="0.4">
      <c r="A16" s="13" t="s">
        <v>46</v>
      </c>
      <c r="B16" s="13" t="s">
        <v>61</v>
      </c>
      <c r="C16" s="14" t="s">
        <v>62</v>
      </c>
      <c r="D16" s="14">
        <v>2020</v>
      </c>
      <c r="E16" s="14" t="s">
        <v>41</v>
      </c>
      <c r="F16" s="15">
        <v>0</v>
      </c>
      <c r="G16" s="15">
        <v>761940</v>
      </c>
      <c r="H16" s="15">
        <v>31992</v>
      </c>
      <c r="I16" s="15">
        <v>0</v>
      </c>
      <c r="J16" s="15">
        <v>0</v>
      </c>
      <c r="K16" s="15">
        <v>13923</v>
      </c>
      <c r="L16" s="14" t="s">
        <v>45</v>
      </c>
      <c r="M16" s="16">
        <v>15</v>
      </c>
      <c r="N16" s="16">
        <v>4</v>
      </c>
      <c r="O16" s="16">
        <v>36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55</v>
      </c>
      <c r="V16" s="18">
        <f t="shared" si="1"/>
        <v>807855</v>
      </c>
    </row>
    <row r="17" spans="1:22" x14ac:dyDescent="0.4">
      <c r="A17" s="13" t="s">
        <v>63</v>
      </c>
      <c r="B17" s="13" t="s">
        <v>64</v>
      </c>
      <c r="C17" s="14" t="s">
        <v>65</v>
      </c>
      <c r="D17" s="14">
        <v>2020</v>
      </c>
      <c r="E17" s="14" t="s">
        <v>41</v>
      </c>
      <c r="F17" s="15">
        <v>0</v>
      </c>
      <c r="G17" s="15">
        <v>389724</v>
      </c>
      <c r="H17" s="15">
        <v>180767</v>
      </c>
      <c r="I17" s="15">
        <v>0</v>
      </c>
      <c r="J17" s="15">
        <v>0</v>
      </c>
      <c r="K17" s="15">
        <v>35009</v>
      </c>
      <c r="L17" s="14" t="s">
        <v>45</v>
      </c>
      <c r="M17" s="16">
        <v>0</v>
      </c>
      <c r="N17" s="16">
        <v>0</v>
      </c>
      <c r="O17" s="16">
        <v>0</v>
      </c>
      <c r="P17" s="16">
        <v>22</v>
      </c>
      <c r="Q17" s="16">
        <v>0</v>
      </c>
      <c r="R17" s="16">
        <v>0</v>
      </c>
      <c r="S17" s="16">
        <v>0</v>
      </c>
      <c r="T17" s="16">
        <v>0</v>
      </c>
      <c r="U17" s="17">
        <f t="shared" si="0"/>
        <v>22</v>
      </c>
      <c r="V17" s="18">
        <f t="shared" si="1"/>
        <v>605500</v>
      </c>
    </row>
    <row r="18" spans="1:22" x14ac:dyDescent="0.4">
      <c r="A18" s="13" t="s">
        <v>66</v>
      </c>
      <c r="B18" s="13" t="s">
        <v>67</v>
      </c>
      <c r="C18" s="14" t="s">
        <v>68</v>
      </c>
      <c r="D18" s="14">
        <v>2020</v>
      </c>
      <c r="E18" s="14" t="s">
        <v>41</v>
      </c>
      <c r="F18" s="15">
        <v>0</v>
      </c>
      <c r="G18" s="15">
        <v>188940</v>
      </c>
      <c r="H18" s="15">
        <v>37509</v>
      </c>
      <c r="I18" s="15">
        <v>0</v>
      </c>
      <c r="J18" s="15">
        <v>0</v>
      </c>
      <c r="K18" s="15">
        <v>13403</v>
      </c>
      <c r="L18" s="14" t="s">
        <v>69</v>
      </c>
      <c r="M18" s="16">
        <v>0</v>
      </c>
      <c r="N18" s="16">
        <v>0</v>
      </c>
      <c r="O18" s="16">
        <v>7</v>
      </c>
      <c r="P18" s="16">
        <v>4</v>
      </c>
      <c r="Q18" s="16">
        <v>0</v>
      </c>
      <c r="R18" s="16">
        <v>0</v>
      </c>
      <c r="S18" s="16">
        <v>0</v>
      </c>
      <c r="T18" s="16">
        <v>0</v>
      </c>
      <c r="U18" s="17">
        <f t="shared" si="0"/>
        <v>11</v>
      </c>
      <c r="V18" s="18">
        <f t="shared" si="1"/>
        <v>239852</v>
      </c>
    </row>
    <row r="19" spans="1:22" x14ac:dyDescent="0.4">
      <c r="A19" s="13" t="s">
        <v>58</v>
      </c>
      <c r="B19" s="13" t="s">
        <v>70</v>
      </c>
      <c r="C19" s="14" t="s">
        <v>71</v>
      </c>
      <c r="D19" s="14">
        <v>2020</v>
      </c>
      <c r="E19" s="14" t="s">
        <v>72</v>
      </c>
      <c r="F19" s="15">
        <v>0</v>
      </c>
      <c r="G19" s="15">
        <v>0</v>
      </c>
      <c r="H19" s="15">
        <v>624323</v>
      </c>
      <c r="I19" s="15">
        <v>0</v>
      </c>
      <c r="J19" s="15">
        <v>0</v>
      </c>
      <c r="K19" s="15">
        <v>43193</v>
      </c>
      <c r="L19" s="14" t="s">
        <v>33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667516</v>
      </c>
    </row>
    <row r="20" spans="1:22" x14ac:dyDescent="0.4">
      <c r="A20" s="13" t="s">
        <v>73</v>
      </c>
      <c r="B20" s="13" t="s">
        <v>74</v>
      </c>
      <c r="C20" s="14" t="s">
        <v>75</v>
      </c>
      <c r="D20" s="14">
        <v>2020</v>
      </c>
      <c r="E20" s="14" t="s">
        <v>41</v>
      </c>
      <c r="F20" s="15">
        <v>0</v>
      </c>
      <c r="G20" s="15">
        <v>522432</v>
      </c>
      <c r="H20" s="15">
        <v>117182</v>
      </c>
      <c r="I20" s="15">
        <v>0</v>
      </c>
      <c r="J20" s="15">
        <v>0</v>
      </c>
      <c r="K20" s="15">
        <v>39478</v>
      </c>
      <c r="L20" s="14" t="s">
        <v>45</v>
      </c>
      <c r="M20" s="16">
        <v>0</v>
      </c>
      <c r="N20" s="16">
        <v>0</v>
      </c>
      <c r="O20" s="16">
        <v>0</v>
      </c>
      <c r="P20" s="16">
        <v>22</v>
      </c>
      <c r="Q20" s="16">
        <v>5</v>
      </c>
      <c r="R20" s="16">
        <v>0</v>
      </c>
      <c r="S20" s="16">
        <v>0</v>
      </c>
      <c r="T20" s="16">
        <v>0</v>
      </c>
      <c r="U20" s="17">
        <f t="shared" si="0"/>
        <v>27</v>
      </c>
      <c r="V20" s="18">
        <f t="shared" si="1"/>
        <v>679092</v>
      </c>
    </row>
    <row r="21" spans="1:22" x14ac:dyDescent="0.4">
      <c r="A21" s="13" t="s">
        <v>58</v>
      </c>
      <c r="B21" s="13" t="s">
        <v>76</v>
      </c>
      <c r="C21" s="14" t="s">
        <v>77</v>
      </c>
      <c r="D21" s="14">
        <v>2020</v>
      </c>
      <c r="E21" s="14" t="s">
        <v>41</v>
      </c>
      <c r="F21" s="15">
        <v>0</v>
      </c>
      <c r="G21" s="15">
        <v>167544</v>
      </c>
      <c r="H21" s="15">
        <v>41224</v>
      </c>
      <c r="I21" s="15">
        <v>0</v>
      </c>
      <c r="J21" s="15">
        <v>0</v>
      </c>
      <c r="K21" s="15">
        <v>12935</v>
      </c>
      <c r="L21" s="14" t="s">
        <v>69</v>
      </c>
      <c r="M21" s="16">
        <v>4</v>
      </c>
      <c r="N21" s="16">
        <v>3</v>
      </c>
      <c r="O21" s="16">
        <v>5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7">
        <f t="shared" si="0"/>
        <v>12</v>
      </c>
      <c r="V21" s="18">
        <f t="shared" si="1"/>
        <v>221703</v>
      </c>
    </row>
    <row r="22" spans="1:22" x14ac:dyDescent="0.4">
      <c r="A22" s="13" t="s">
        <v>78</v>
      </c>
      <c r="B22" s="13" t="s">
        <v>79</v>
      </c>
      <c r="C22" s="14" t="s">
        <v>80</v>
      </c>
      <c r="D22" s="14">
        <v>2020</v>
      </c>
      <c r="E22" s="14" t="s">
        <v>41</v>
      </c>
      <c r="F22" s="15">
        <v>0</v>
      </c>
      <c r="G22" s="15">
        <v>418092</v>
      </c>
      <c r="H22" s="15">
        <v>128965</v>
      </c>
      <c r="I22" s="15">
        <v>0</v>
      </c>
      <c r="J22" s="15">
        <v>0</v>
      </c>
      <c r="K22" s="15">
        <v>33721</v>
      </c>
      <c r="L22" s="14" t="s">
        <v>45</v>
      </c>
      <c r="M22" s="16">
        <v>0</v>
      </c>
      <c r="N22" s="16">
        <v>1</v>
      </c>
      <c r="O22" s="16">
        <v>26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7">
        <f t="shared" si="0"/>
        <v>27</v>
      </c>
      <c r="V22" s="18">
        <f t="shared" si="1"/>
        <v>580778</v>
      </c>
    </row>
    <row r="23" spans="1:22" x14ac:dyDescent="0.4">
      <c r="A23" s="13" t="s">
        <v>81</v>
      </c>
      <c r="B23" s="13" t="s">
        <v>82</v>
      </c>
      <c r="C23" s="14" t="s">
        <v>83</v>
      </c>
      <c r="D23" s="14">
        <v>2020</v>
      </c>
      <c r="E23" s="14" t="s">
        <v>41</v>
      </c>
      <c r="F23" s="15">
        <v>0</v>
      </c>
      <c r="G23" s="15">
        <v>407904</v>
      </c>
      <c r="H23" s="15">
        <v>99932</v>
      </c>
      <c r="I23" s="15">
        <v>0</v>
      </c>
      <c r="J23" s="15">
        <v>0</v>
      </c>
      <c r="K23" s="15">
        <v>30290</v>
      </c>
      <c r="L23" s="14" t="s">
        <v>69</v>
      </c>
      <c r="M23" s="16">
        <v>0</v>
      </c>
      <c r="N23" s="16">
        <v>0</v>
      </c>
      <c r="O23" s="16">
        <v>0</v>
      </c>
      <c r="P23" s="16">
        <v>16</v>
      </c>
      <c r="Q23" s="16">
        <v>4</v>
      </c>
      <c r="R23" s="16">
        <v>0</v>
      </c>
      <c r="S23" s="16">
        <v>0</v>
      </c>
      <c r="T23" s="16">
        <v>0</v>
      </c>
      <c r="U23" s="17">
        <f t="shared" si="0"/>
        <v>20</v>
      </c>
      <c r="V23" s="18">
        <f t="shared" si="1"/>
        <v>538126</v>
      </c>
    </row>
    <row r="24" spans="1:22" x14ac:dyDescent="0.4">
      <c r="A24" s="13" t="s">
        <v>84</v>
      </c>
      <c r="B24" s="13" t="s">
        <v>85</v>
      </c>
      <c r="C24" s="14" t="s">
        <v>86</v>
      </c>
      <c r="D24" s="14">
        <v>2020</v>
      </c>
      <c r="E24" s="14" t="s">
        <v>41</v>
      </c>
      <c r="F24" s="15">
        <v>0</v>
      </c>
      <c r="G24" s="15">
        <v>162120</v>
      </c>
      <c r="H24" s="15">
        <v>69722</v>
      </c>
      <c r="I24" s="15">
        <v>0</v>
      </c>
      <c r="J24" s="15">
        <v>0</v>
      </c>
      <c r="K24" s="15">
        <v>15346</v>
      </c>
      <c r="L24" s="14" t="s">
        <v>69</v>
      </c>
      <c r="M24" s="16">
        <v>0</v>
      </c>
      <c r="N24" s="16">
        <v>0</v>
      </c>
      <c r="O24" s="16">
        <v>10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7">
        <f t="shared" si="0"/>
        <v>10</v>
      </c>
      <c r="V24" s="18">
        <f t="shared" si="1"/>
        <v>247188</v>
      </c>
    </row>
    <row r="25" spans="1:22" x14ac:dyDescent="0.4">
      <c r="A25" s="13" t="s">
        <v>73</v>
      </c>
      <c r="B25" s="13" t="s">
        <v>87</v>
      </c>
      <c r="C25" s="14" t="s">
        <v>88</v>
      </c>
      <c r="D25" s="14">
        <v>2020</v>
      </c>
      <c r="E25" s="14" t="s">
        <v>89</v>
      </c>
      <c r="F25" s="15">
        <v>0</v>
      </c>
      <c r="G25" s="15">
        <v>203580</v>
      </c>
      <c r="H25" s="15">
        <v>120234</v>
      </c>
      <c r="I25" s="15">
        <v>85650</v>
      </c>
      <c r="J25" s="15">
        <v>0</v>
      </c>
      <c r="K25" s="15">
        <v>27632</v>
      </c>
      <c r="L25" s="14" t="s">
        <v>69</v>
      </c>
      <c r="M25" s="16">
        <v>0</v>
      </c>
      <c r="N25" s="16">
        <v>0</v>
      </c>
      <c r="O25" s="16">
        <v>3</v>
      </c>
      <c r="P25" s="16">
        <v>8</v>
      </c>
      <c r="Q25" s="16">
        <v>0</v>
      </c>
      <c r="R25" s="16">
        <v>0</v>
      </c>
      <c r="S25" s="16">
        <v>0</v>
      </c>
      <c r="T25" s="16">
        <v>0</v>
      </c>
      <c r="U25" s="17">
        <f t="shared" si="0"/>
        <v>11</v>
      </c>
      <c r="V25" s="18">
        <f t="shared" si="1"/>
        <v>437096</v>
      </c>
    </row>
    <row r="26" spans="1:22" x14ac:dyDescent="0.4">
      <c r="A26" s="13" t="s">
        <v>58</v>
      </c>
      <c r="B26" s="13" t="s">
        <v>90</v>
      </c>
      <c r="C26" s="14" t="s">
        <v>91</v>
      </c>
      <c r="D26" s="14">
        <v>2020</v>
      </c>
      <c r="E26" s="14" t="s">
        <v>72</v>
      </c>
      <c r="F26" s="15">
        <v>0</v>
      </c>
      <c r="G26" s="15">
        <v>0</v>
      </c>
      <c r="H26" s="15">
        <v>138534</v>
      </c>
      <c r="I26" s="15">
        <v>0</v>
      </c>
      <c r="J26" s="15">
        <v>0</v>
      </c>
      <c r="K26" s="15">
        <v>9697</v>
      </c>
      <c r="L26" s="14" t="s">
        <v>33</v>
      </c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148231</v>
      </c>
    </row>
    <row r="27" spans="1:22" x14ac:dyDescent="0.4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4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  <row r="29" spans="1:22" x14ac:dyDescent="0.4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0</v>
      </c>
    </row>
    <row r="30" spans="1:22" x14ac:dyDescent="0.4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0</v>
      </c>
    </row>
    <row r="31" spans="1:22" x14ac:dyDescent="0.4">
      <c r="A31" s="13"/>
      <c r="B31" s="13"/>
      <c r="C31" s="14"/>
      <c r="D31" s="14"/>
      <c r="E31" s="14"/>
      <c r="F31" s="15"/>
      <c r="G31" s="15"/>
      <c r="H31" s="15"/>
      <c r="I31" s="15"/>
      <c r="J31" s="15"/>
      <c r="K31" s="15"/>
      <c r="L31" s="14"/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0</v>
      </c>
    </row>
    <row r="32" spans="1:22" x14ac:dyDescent="0.4">
      <c r="A32" s="13"/>
      <c r="B32" s="13"/>
      <c r="C32" s="14"/>
      <c r="D32" s="14"/>
      <c r="E32" s="14"/>
      <c r="F32" s="15"/>
      <c r="G32" s="15"/>
      <c r="H32" s="15"/>
      <c r="I32" s="15"/>
      <c r="J32" s="15"/>
      <c r="K32" s="15"/>
      <c r="L32" s="14"/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0</v>
      </c>
    </row>
    <row r="33" spans="1:22" x14ac:dyDescent="0.4">
      <c r="A33" s="13"/>
      <c r="B33" s="13"/>
      <c r="C33" s="14"/>
      <c r="D33" s="14"/>
      <c r="E33" s="14"/>
      <c r="F33" s="15"/>
      <c r="G33" s="15"/>
      <c r="H33" s="15"/>
      <c r="I33" s="15"/>
      <c r="J33" s="15"/>
      <c r="K33" s="15"/>
      <c r="L33" s="14"/>
      <c r="M33" s="16"/>
      <c r="N33" s="16"/>
      <c r="O33" s="16"/>
      <c r="P33" s="16"/>
      <c r="Q33" s="16"/>
      <c r="R33" s="16"/>
      <c r="S33" s="16"/>
      <c r="T33" s="16"/>
      <c r="U33" s="17">
        <f t="shared" si="0"/>
        <v>0</v>
      </c>
      <c r="V33" s="18">
        <f t="shared" si="1"/>
        <v>0</v>
      </c>
    </row>
    <row r="34" spans="1:22" x14ac:dyDescent="0.4">
      <c r="A34" s="13"/>
      <c r="B34" s="13"/>
      <c r="C34" s="14"/>
      <c r="D34" s="14"/>
      <c r="E34" s="14"/>
      <c r="F34" s="15"/>
      <c r="G34" s="15"/>
      <c r="H34" s="15"/>
      <c r="I34" s="15"/>
      <c r="J34" s="15"/>
      <c r="K34" s="15"/>
      <c r="L34" s="14"/>
      <c r="M34" s="16"/>
      <c r="N34" s="16"/>
      <c r="O34" s="16"/>
      <c r="P34" s="16"/>
      <c r="Q34" s="16"/>
      <c r="R34" s="16"/>
      <c r="S34" s="16"/>
      <c r="T34" s="16"/>
      <c r="U34" s="17">
        <f t="shared" si="0"/>
        <v>0</v>
      </c>
      <c r="V34" s="18">
        <f t="shared" si="1"/>
        <v>0</v>
      </c>
    </row>
    <row r="35" spans="1:22" x14ac:dyDescent="0.4">
      <c r="A35" s="13"/>
      <c r="B35" s="13"/>
      <c r="C35" s="14"/>
      <c r="D35" s="14"/>
      <c r="E35" s="14"/>
      <c r="F35" s="15"/>
      <c r="G35" s="15"/>
      <c r="H35" s="15"/>
      <c r="I35" s="15"/>
      <c r="J35" s="15"/>
      <c r="K35" s="15"/>
      <c r="L35" s="14"/>
      <c r="M35" s="16"/>
      <c r="N35" s="16"/>
      <c r="O35" s="16"/>
      <c r="P35" s="16"/>
      <c r="Q35" s="16"/>
      <c r="R35" s="16"/>
      <c r="S35" s="16"/>
      <c r="T35" s="16"/>
      <c r="U35" s="17">
        <f t="shared" si="0"/>
        <v>0</v>
      </c>
      <c r="V35" s="18">
        <f t="shared" si="1"/>
        <v>0</v>
      </c>
    </row>
    <row r="36" spans="1:22" x14ac:dyDescent="0.4">
      <c r="A36" s="13"/>
      <c r="B36" s="13"/>
      <c r="C36" s="14"/>
      <c r="D36" s="14"/>
      <c r="E36" s="14"/>
      <c r="F36" s="15"/>
      <c r="G36" s="15"/>
      <c r="H36" s="15"/>
      <c r="I36" s="15"/>
      <c r="J36" s="15"/>
      <c r="K36" s="15"/>
      <c r="L36" s="14"/>
      <c r="M36" s="16"/>
      <c r="N36" s="16"/>
      <c r="O36" s="16"/>
      <c r="P36" s="16"/>
      <c r="Q36" s="16"/>
      <c r="R36" s="16"/>
      <c r="S36" s="16"/>
      <c r="T36" s="16"/>
      <c r="U36" s="17">
        <f t="shared" si="0"/>
        <v>0</v>
      </c>
      <c r="V36" s="18">
        <f t="shared" si="1"/>
        <v>0</v>
      </c>
    </row>
  </sheetData>
  <autoFilter ref="A6:V6" xr:uid="{BC3AE18D-FA01-4BD9-AF56-8A0CA16730B9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36">
    <cfRule type="cellIs" dxfId="3" priority="3" operator="lessThan">
      <formula>0</formula>
    </cfRule>
  </conditionalFormatting>
  <conditionalFormatting sqref="V7:V36">
    <cfRule type="expression" dxfId="2" priority="4">
      <formula>$V$7&lt;0</formula>
    </cfRule>
  </conditionalFormatting>
  <conditionalFormatting sqref="D7:D36">
    <cfRule type="expression" dxfId="1" priority="2">
      <formula>OR($D7&gt;2020,AND($D7&lt;2020,$D7&lt;&gt;""))</formula>
    </cfRule>
  </conditionalFormatting>
  <conditionalFormatting sqref="C7:C36">
    <cfRule type="expression" dxfId="0" priority="5">
      <formula>(#REF!&gt;1)</formula>
    </cfRule>
  </conditionalFormatting>
  <dataValidations count="3">
    <dataValidation type="list" allowBlank="1" showInputMessage="1" showErrorMessage="1" sqref="E7:E36" xr:uid="{DF870E88-64DC-4141-BEE1-776B4C2A623D}">
      <formula1>"PH, TH, Joint TH &amp; PH-RRH, HMIS, SSO, TRA, PRA, SRA, S+C/SRO"</formula1>
    </dataValidation>
    <dataValidation type="list" allowBlank="1" showInputMessage="1" showErrorMessage="1" sqref="L7:L36" xr:uid="{D917964C-C374-4396-857C-547A0550EE87}">
      <formula1>"N/A, FMR, Actual Rent"</formula1>
    </dataValidation>
    <dataValidation allowBlank="1" showErrorMessage="1" sqref="A6:V6" xr:uid="{C171A67D-5FD2-4853-92BC-E9829AC6E2EC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2019-03-04T18:41:54Z</dcterms:created>
  <dcterms:modified xsi:type="dcterms:W3CDTF">2019-04-02T19:33:43Z</dcterms:modified>
</cp:coreProperties>
</file>