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E-500\"/>
    </mc:Choice>
  </mc:AlternateContent>
  <xr:revisionPtr revIDLastSave="0" documentId="13_ncr:1_{CA47C51C-BE12-4B5E-8E40-1A4F1D3BDCDF}" xr6:coauthVersionLast="41" xr6:coauthVersionMax="41" xr10:uidLastSave="{00000000-0000-0000-0000-000000000000}"/>
  <bookViews>
    <workbookView xWindow="-103" yWindow="-103" windowWidth="25920" windowHeight="16749" xr2:uid="{B91C9295-7856-4762-A49C-D563F726C95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H3" i="1" l="1"/>
  <c r="V7" i="1"/>
  <c r="U7" i="1"/>
</calcChain>
</file>

<file path=xl/sharedStrings.xml><?xml version="1.0" encoding="utf-8"?>
<sst xmlns="http://schemas.openxmlformats.org/spreadsheetml/2006/main" count="104" uniqueCount="74">
  <si>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</si>
  <si>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</si>
  <si>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</si>
  <si>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</si>
  <si>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</si>
  <si>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</si>
  <si>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</si>
  <si>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</si>
  <si>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</si>
  <si>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</si>
  <si>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</si>
  <si>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</si>
  <si>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</si>
  <si>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</si>
  <si>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</si>
  <si>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</si>
  <si>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</si>
  <si>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</si>
  <si>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</si>
  <si>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</si>
  <si>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</si>
  <si>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</si>
  <si>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</si>
  <si>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</si>
  <si>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</si>
  <si>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</si>
  <si>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</si>
  <si>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</si>
  <si>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</si>
  <si>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</si>
  <si>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CenterPointe, Inc</t>
  </si>
  <si>
    <t>Adult Residential FY 2018</t>
  </si>
  <si>
    <t>NE0014L7D021811</t>
  </si>
  <si>
    <t>TH</t>
  </si>
  <si>
    <t/>
  </si>
  <si>
    <t>Omaha</t>
  </si>
  <si>
    <t>NE-502</t>
  </si>
  <si>
    <t>Lincoln CoC</t>
  </si>
  <si>
    <t>City of Lincoln</t>
  </si>
  <si>
    <t>Glide PATH FY2018</t>
  </si>
  <si>
    <t>NE0015L7D021811</t>
  </si>
  <si>
    <t>PH</t>
  </si>
  <si>
    <t>FMR</t>
  </si>
  <si>
    <t>CEDARS Youth Services</t>
  </si>
  <si>
    <t>New Futures Supportive Housing Program</t>
  </si>
  <si>
    <t>NE0016L7D021811</t>
  </si>
  <si>
    <t>Permanent Housing Project FY2018</t>
  </si>
  <si>
    <t>NE0017L7D021811</t>
  </si>
  <si>
    <t>Actual Rent</t>
  </si>
  <si>
    <t>Veteran's Permanent Housing Project FY2018</t>
  </si>
  <si>
    <t>NE0045L7D021807</t>
  </si>
  <si>
    <t>Transitions Two FY2018</t>
  </si>
  <si>
    <t>NE0057L7D021807</t>
  </si>
  <si>
    <t>S+C for Chronically Homeless FY2018</t>
  </si>
  <si>
    <t>NE0059L7D021807</t>
  </si>
  <si>
    <t>Outreach Housing Project FY2018</t>
  </si>
  <si>
    <t>NE0073L7D021805</t>
  </si>
  <si>
    <t>Board of Regents, University of Nebraska-Lincoln</t>
  </si>
  <si>
    <t>FY2018 Lincoln HMIS</t>
  </si>
  <si>
    <t>NE0095L7D021803</t>
  </si>
  <si>
    <t>FY2018 Lincoln Coordinated Entry</t>
  </si>
  <si>
    <t>NE0096L7D021803</t>
  </si>
  <si>
    <t>SSO</t>
  </si>
  <si>
    <t>Matt Talbot Kitchen &amp; Outreach Inc.</t>
  </si>
  <si>
    <t>First HOPE (Housing Opportunities &amp; Prevention Efforts) FY2018</t>
  </si>
  <si>
    <t>NE0097L7D021803</t>
  </si>
  <si>
    <t>Transitions FY2018</t>
  </si>
  <si>
    <t>NE0098L7D021803</t>
  </si>
  <si>
    <t xml:space="preserve">Friendship Home of Lincoln, Inc. </t>
  </si>
  <si>
    <t>Safe at Home</t>
  </si>
  <si>
    <t>NE0105L7D021802</t>
  </si>
  <si>
    <t>Community Action Partnership of Lancaster &amp; Saunders Countie</t>
  </si>
  <si>
    <t>Supportive Housing Program</t>
  </si>
  <si>
    <t>NE0106L7D021802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</si>
</sst>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E15B-C331-4C5B-AE0F-01C4D1ED39B8}">
  <sheetPr codeName="Sheet233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2304944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75120</v>
      </c>
      <c r="G7" s="15">
        <v>0</v>
      </c>
      <c r="H7" s="15">
        <v>250055</v>
      </c>
      <c r="I7" s="15">
        <v>14616</v>
      </c>
      <c r="J7" s="15">
        <v>0</v>
      </c>
      <c r="K7" s="15">
        <v>29611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0" si="0">SUM(M7:T7)</f>
        <v>0</v>
      </c>
      <c r="V7" s="18">
        <f t="shared" ref="V7:V30" si="1">SUM(F7:K7)</f>
        <v>369402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167376</v>
      </c>
      <c r="H8" s="15">
        <v>72676</v>
      </c>
      <c r="I8" s="15">
        <v>0</v>
      </c>
      <c r="J8" s="15">
        <v>0</v>
      </c>
      <c r="K8" s="15">
        <v>12587</v>
      </c>
      <c r="L8" s="14" t="s">
        <v>42</v>
      </c>
      <c r="M8" s="16">
        <v>0</v>
      </c>
      <c r="N8" s="16">
        <v>0</v>
      </c>
      <c r="O8" s="16">
        <v>22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22</v>
      </c>
      <c r="V8" s="18">
        <f t="shared" si="1"/>
        <v>252639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31200</v>
      </c>
      <c r="G9" s="15">
        <v>0</v>
      </c>
      <c r="H9" s="15">
        <v>48837</v>
      </c>
      <c r="I9" s="15">
        <v>21858</v>
      </c>
      <c r="J9" s="15">
        <v>0</v>
      </c>
      <c r="K9" s="15">
        <v>8714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110609</v>
      </c>
    </row>
    <row r="10" spans="1:22" x14ac:dyDescent="0.4">
      <c r="A10" s="13" t="s">
        <v>30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220680</v>
      </c>
      <c r="H10" s="15">
        <v>0</v>
      </c>
      <c r="I10" s="15">
        <v>5111</v>
      </c>
      <c r="J10" s="15">
        <v>0</v>
      </c>
      <c r="K10" s="15">
        <v>12496</v>
      </c>
      <c r="L10" s="14" t="s">
        <v>48</v>
      </c>
      <c r="M10" s="16">
        <v>0</v>
      </c>
      <c r="N10" s="16">
        <v>0</v>
      </c>
      <c r="O10" s="16">
        <v>30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30</v>
      </c>
      <c r="V10" s="18">
        <f t="shared" si="1"/>
        <v>238287</v>
      </c>
    </row>
    <row r="11" spans="1:22" x14ac:dyDescent="0.4">
      <c r="A11" s="13" t="s">
        <v>30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49560</v>
      </c>
      <c r="H11" s="15">
        <v>8609</v>
      </c>
      <c r="I11" s="15">
        <v>0</v>
      </c>
      <c r="J11" s="15">
        <v>0</v>
      </c>
      <c r="K11" s="15">
        <v>3021</v>
      </c>
      <c r="L11" s="14" t="s">
        <v>48</v>
      </c>
      <c r="M11" s="16">
        <v>0</v>
      </c>
      <c r="N11" s="16">
        <v>0</v>
      </c>
      <c r="O11" s="16">
        <v>7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7</v>
      </c>
      <c r="V11" s="18">
        <f t="shared" si="1"/>
        <v>61190</v>
      </c>
    </row>
    <row r="12" spans="1:22" x14ac:dyDescent="0.4">
      <c r="A12" s="13" t="s">
        <v>30</v>
      </c>
      <c r="B12" s="13" t="s">
        <v>51</v>
      </c>
      <c r="C12" s="14" t="s">
        <v>52</v>
      </c>
      <c r="D12" s="14">
        <v>2020</v>
      </c>
      <c r="E12" s="14" t="s">
        <v>41</v>
      </c>
      <c r="F12" s="15">
        <v>82230</v>
      </c>
      <c r="G12" s="15">
        <v>0</v>
      </c>
      <c r="H12" s="15">
        <v>17740</v>
      </c>
      <c r="I12" s="15">
        <v>4339</v>
      </c>
      <c r="J12" s="15">
        <v>0</v>
      </c>
      <c r="K12" s="15">
        <v>6209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110518</v>
      </c>
    </row>
    <row r="13" spans="1:22" x14ac:dyDescent="0.4">
      <c r="A13" s="13" t="s">
        <v>38</v>
      </c>
      <c r="B13" s="13" t="s">
        <v>53</v>
      </c>
      <c r="C13" s="14" t="s">
        <v>54</v>
      </c>
      <c r="D13" s="14">
        <v>2020</v>
      </c>
      <c r="E13" s="14" t="s">
        <v>41</v>
      </c>
      <c r="F13" s="15">
        <v>0</v>
      </c>
      <c r="G13" s="15">
        <v>38040</v>
      </c>
      <c r="H13" s="15">
        <v>0</v>
      </c>
      <c r="I13" s="15">
        <v>0</v>
      </c>
      <c r="J13" s="15">
        <v>0</v>
      </c>
      <c r="K13" s="15">
        <v>1257</v>
      </c>
      <c r="L13" s="14" t="s">
        <v>42</v>
      </c>
      <c r="M13" s="16">
        <v>0</v>
      </c>
      <c r="N13" s="16">
        <v>0</v>
      </c>
      <c r="O13" s="16">
        <v>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5</v>
      </c>
      <c r="V13" s="18">
        <f t="shared" si="1"/>
        <v>39297</v>
      </c>
    </row>
    <row r="14" spans="1:22" x14ac:dyDescent="0.4">
      <c r="A14" s="13" t="s">
        <v>38</v>
      </c>
      <c r="B14" s="13" t="s">
        <v>55</v>
      </c>
      <c r="C14" s="14" t="s">
        <v>56</v>
      </c>
      <c r="D14" s="14">
        <v>2020</v>
      </c>
      <c r="E14" s="14" t="s">
        <v>41</v>
      </c>
      <c r="F14" s="15">
        <v>0</v>
      </c>
      <c r="G14" s="15">
        <v>60864</v>
      </c>
      <c r="H14" s="15">
        <v>18355</v>
      </c>
      <c r="I14" s="15">
        <v>0</v>
      </c>
      <c r="J14" s="15">
        <v>0</v>
      </c>
      <c r="K14" s="15">
        <v>1836</v>
      </c>
      <c r="L14" s="14" t="s">
        <v>42</v>
      </c>
      <c r="M14" s="16">
        <v>0</v>
      </c>
      <c r="N14" s="16">
        <v>0</v>
      </c>
      <c r="O14" s="16">
        <v>8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8</v>
      </c>
      <c r="V14" s="18">
        <f t="shared" si="1"/>
        <v>81055</v>
      </c>
    </row>
    <row r="15" spans="1:22" x14ac:dyDescent="0.4">
      <c r="A15" s="13" t="s">
        <v>57</v>
      </c>
      <c r="B15" s="13" t="s">
        <v>58</v>
      </c>
      <c r="C15" s="14" t="s">
        <v>59</v>
      </c>
      <c r="D15" s="14">
        <v>2020</v>
      </c>
      <c r="E15" s="14" t="s">
        <v>17</v>
      </c>
      <c r="F15" s="15">
        <v>0</v>
      </c>
      <c r="G15" s="15">
        <v>0</v>
      </c>
      <c r="H15" s="15">
        <v>0</v>
      </c>
      <c r="I15" s="15">
        <v>0</v>
      </c>
      <c r="J15" s="15">
        <v>86952</v>
      </c>
      <c r="K15" s="15">
        <v>6087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93039</v>
      </c>
    </row>
    <row r="16" spans="1:22" x14ac:dyDescent="0.4">
      <c r="A16" s="13" t="s">
        <v>57</v>
      </c>
      <c r="B16" s="13" t="s">
        <v>60</v>
      </c>
      <c r="C16" s="14" t="s">
        <v>61</v>
      </c>
      <c r="D16" s="14">
        <v>2020</v>
      </c>
      <c r="E16" s="14" t="s">
        <v>62</v>
      </c>
      <c r="F16" s="15">
        <v>0</v>
      </c>
      <c r="G16" s="15">
        <v>0</v>
      </c>
      <c r="H16" s="15">
        <v>32517</v>
      </c>
      <c r="I16" s="15">
        <v>0</v>
      </c>
      <c r="J16" s="15">
        <v>0</v>
      </c>
      <c r="K16" s="15">
        <v>2276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34793</v>
      </c>
    </row>
    <row r="17" spans="1:22" x14ac:dyDescent="0.4">
      <c r="A17" s="13" t="s">
        <v>63</v>
      </c>
      <c r="B17" s="13" t="s">
        <v>64</v>
      </c>
      <c r="C17" s="14" t="s">
        <v>65</v>
      </c>
      <c r="D17" s="14">
        <v>2020</v>
      </c>
      <c r="E17" s="14" t="s">
        <v>41</v>
      </c>
      <c r="F17" s="15">
        <v>0</v>
      </c>
      <c r="G17" s="15">
        <v>121176</v>
      </c>
      <c r="H17" s="15">
        <v>73480</v>
      </c>
      <c r="I17" s="15">
        <v>0</v>
      </c>
      <c r="J17" s="15">
        <v>0</v>
      </c>
      <c r="K17" s="15">
        <v>17500</v>
      </c>
      <c r="L17" s="14" t="s">
        <v>42</v>
      </c>
      <c r="M17" s="16">
        <v>0</v>
      </c>
      <c r="N17" s="16">
        <v>0</v>
      </c>
      <c r="O17" s="16">
        <v>12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15</v>
      </c>
      <c r="V17" s="18">
        <f t="shared" si="1"/>
        <v>212156</v>
      </c>
    </row>
    <row r="18" spans="1:22" x14ac:dyDescent="0.4">
      <c r="A18" s="13" t="s">
        <v>30</v>
      </c>
      <c r="B18" s="13" t="s">
        <v>66</v>
      </c>
      <c r="C18" s="14" t="s">
        <v>67</v>
      </c>
      <c r="D18" s="14">
        <v>2020</v>
      </c>
      <c r="E18" s="14" t="s">
        <v>41</v>
      </c>
      <c r="F18" s="15">
        <v>0</v>
      </c>
      <c r="G18" s="15">
        <v>68472</v>
      </c>
      <c r="H18" s="15">
        <v>22529</v>
      </c>
      <c r="I18" s="15">
        <v>0</v>
      </c>
      <c r="J18" s="15">
        <v>0</v>
      </c>
      <c r="K18" s="15">
        <v>5583</v>
      </c>
      <c r="L18" s="14" t="s">
        <v>42</v>
      </c>
      <c r="M18" s="16">
        <v>0</v>
      </c>
      <c r="N18" s="16">
        <v>0</v>
      </c>
      <c r="O18" s="16">
        <v>9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9</v>
      </c>
      <c r="V18" s="18">
        <f t="shared" si="1"/>
        <v>96584</v>
      </c>
    </row>
    <row r="19" spans="1:22" x14ac:dyDescent="0.4">
      <c r="A19" s="13" t="s">
        <v>68</v>
      </c>
      <c r="B19" s="13" t="s">
        <v>69</v>
      </c>
      <c r="C19" s="14" t="s">
        <v>70</v>
      </c>
      <c r="D19" s="14">
        <v>2020</v>
      </c>
      <c r="E19" s="14" t="s">
        <v>41</v>
      </c>
      <c r="F19" s="15">
        <v>0</v>
      </c>
      <c r="G19" s="15">
        <v>58512</v>
      </c>
      <c r="H19" s="15">
        <v>45993</v>
      </c>
      <c r="I19" s="15">
        <v>0</v>
      </c>
      <c r="J19" s="15">
        <v>0</v>
      </c>
      <c r="K19" s="15">
        <v>9877</v>
      </c>
      <c r="L19" s="14" t="s">
        <v>42</v>
      </c>
      <c r="M19" s="16">
        <v>0</v>
      </c>
      <c r="N19" s="16">
        <v>1</v>
      </c>
      <c r="O19" s="16">
        <v>1</v>
      </c>
      <c r="P19" s="16">
        <v>3</v>
      </c>
      <c r="Q19" s="16">
        <v>1</v>
      </c>
      <c r="R19" s="16">
        <v>0</v>
      </c>
      <c r="S19" s="16">
        <v>0</v>
      </c>
      <c r="T19" s="16">
        <v>0</v>
      </c>
      <c r="U19" s="17">
        <f t="shared" si="0"/>
        <v>6</v>
      </c>
      <c r="V19" s="18">
        <f t="shared" si="1"/>
        <v>114382</v>
      </c>
    </row>
    <row r="20" spans="1:22" x14ac:dyDescent="0.4">
      <c r="A20" s="13" t="s">
        <v>71</v>
      </c>
      <c r="B20" s="13" t="s">
        <v>72</v>
      </c>
      <c r="C20" s="14" t="s">
        <v>73</v>
      </c>
      <c r="D20" s="14">
        <v>2020</v>
      </c>
      <c r="E20" s="14" t="s">
        <v>41</v>
      </c>
      <c r="F20" s="15">
        <v>0</v>
      </c>
      <c r="G20" s="15">
        <v>347208</v>
      </c>
      <c r="H20" s="15">
        <v>100276</v>
      </c>
      <c r="I20" s="15">
        <v>0</v>
      </c>
      <c r="J20" s="15">
        <v>0</v>
      </c>
      <c r="K20" s="15">
        <v>43509</v>
      </c>
      <c r="L20" s="14" t="s">
        <v>42</v>
      </c>
      <c r="M20" s="16">
        <v>0</v>
      </c>
      <c r="N20" s="16">
        <v>0</v>
      </c>
      <c r="O20" s="16">
        <v>0</v>
      </c>
      <c r="P20" s="16">
        <v>20</v>
      </c>
      <c r="Q20" s="16">
        <v>8</v>
      </c>
      <c r="R20" s="16">
        <v>2</v>
      </c>
      <c r="S20" s="16">
        <v>0</v>
      </c>
      <c r="T20" s="16">
        <v>0</v>
      </c>
      <c r="U20" s="17">
        <f t="shared" si="0"/>
        <v>30</v>
      </c>
      <c r="V20" s="18">
        <f t="shared" si="1"/>
        <v>490993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AEC7B623-1225-44B9-8319-A894B0EAE6E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0">
    <cfRule type="cellIs" dxfId="3" priority="3" operator="lessThan">
      <formula>0</formula>
    </cfRule>
  </conditionalFormatting>
  <conditionalFormatting sqref="V7:V30">
    <cfRule type="expression" dxfId="2" priority="4">
      <formula>$V$7&lt;0</formula>
    </cfRule>
  </conditionalFormatting>
  <conditionalFormatting sqref="D7:D30">
    <cfRule type="expression" dxfId="1" priority="2">
      <formula>OR($D7&gt;2020,AND($D7&lt;2020,$D7&lt;&gt;""))</formula>
    </cfRule>
  </conditionalFormatting>
  <conditionalFormatting sqref="C7:C30">
    <cfRule type="expression" dxfId="0" priority="5">
      <formula>(#REF!&gt;1)</formula>
    </cfRule>
  </conditionalFormatting>
  <dataValidations count="3">
    <dataValidation type="list" allowBlank="1" showInputMessage="1" showErrorMessage="1" sqref="E7:E30" xr:uid="{5BBD8E2C-B4BB-4FF0-A047-38F5FC6952DB}">
      <formula1>"PH, TH, Joint TH &amp; PH-RRH, HMIS, SSO, TRA, PRA, SRA, S+C/SRO"</formula1>
    </dataValidation>
    <dataValidation type="list" allowBlank="1" showInputMessage="1" showErrorMessage="1" sqref="L7:L30" xr:uid="{5DC052E7-9DB6-4D19-8BF7-64FC86552E94}">
      <formula1>"N/A, FMR, Actual Rent"</formula1>
    </dataValidation>
    <dataValidation allowBlank="1" showErrorMessage="1" sqref="A6:V6" xr:uid="{71FB5515-463B-42EB-AAB5-44F2E09D6DE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2019-03-04T18:41:58Z</dcterms:created>
  <dcterms:modified xsi:type="dcterms:W3CDTF">2019-04-02T19:33:38Z</dcterms:modified>
</cp:coreProperties>
</file>