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E-500\"/>
    </mc:Choice>
  </mc:AlternateContent>
  <xr:revisionPtr revIDLastSave="0" documentId="13_ncr:1_{CFA549D3-C113-400E-9674-02C0AA027E07}" xr6:coauthVersionLast="43" xr6:coauthVersionMax="43" xr10:uidLastSave="{00000000-0000-0000-0000-000000000000}"/>
  <bookViews>
    <workbookView xWindow="-120" yWindow="-120" windowWidth="29040" windowHeight="15840" xr2:uid="{D1A1FF8A-E0FE-417F-B383-A0541BA5079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<sst xmlns="http://schemas.openxmlformats.org/spreadsheetml/2006/main" count="114" uniqueCount="80">
  <si>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</si>
  <si>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</si>
  <si>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</si>
  <si>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</si>
  <si>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</si>
  <si>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</si>
  <si>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</si>
  <si>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</si>
  <si>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</si>
  <si>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</si>
  <si>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</si>
  <si>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</si>
  <si>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</si>
  <si>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</si>
  <si>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</si>
  <si>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</si>
  <si>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</si>
  <si>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</si>
  <si>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</si>
  <si>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</si>
  <si>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</si>
  <si>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</si>
  <si>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</si>
  <si>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</si>
  <si>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</si>
  <si>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</si>
  <si>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</si>
  <si>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</si>
  <si>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</si>
  <si>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</si>
  <si>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Salvation Army</t>
  </si>
  <si>
    <t>HOME Program</t>
  </si>
  <si>
    <t>NE0003L7D011808</t>
  </si>
  <si>
    <t>PH</t>
  </si>
  <si>
    <t/>
  </si>
  <si>
    <t>Omaha</t>
  </si>
  <si>
    <t>NE-501</t>
  </si>
  <si>
    <t>Omaha, Council Bluffs CoC</t>
  </si>
  <si>
    <t>Metro Area Continuum of Care for the Homeless</t>
  </si>
  <si>
    <t>Institute for Community Alliances</t>
  </si>
  <si>
    <t>Omaha Metro Area Continuum  HMIS 2018</t>
  </si>
  <si>
    <t>NE0011L7D011811</t>
  </si>
  <si>
    <t>Heartland Family Service</t>
  </si>
  <si>
    <t>Heartland Housing Solutions 2</t>
  </si>
  <si>
    <t>NE0033L7D011807</t>
  </si>
  <si>
    <t>Actual Rent</t>
  </si>
  <si>
    <t>Siena/Francis House</t>
  </si>
  <si>
    <t>The Siena Apartments</t>
  </si>
  <si>
    <t>NE0034L7D011806</t>
  </si>
  <si>
    <t>New Visions Homeless Services</t>
  </si>
  <si>
    <t>Timothy House</t>
  </si>
  <si>
    <t>NE0038L7D011809</t>
  </si>
  <si>
    <t>COC Rental Assistance FY2018</t>
  </si>
  <si>
    <t>NE0039L7D011809</t>
  </si>
  <si>
    <t>FMR</t>
  </si>
  <si>
    <t>Heartland Housing Opportunities</t>
  </si>
  <si>
    <t>NE0055L7D011807</t>
  </si>
  <si>
    <t>HOME 2 Stay</t>
  </si>
  <si>
    <t>NE0056L7D011807</t>
  </si>
  <si>
    <t>Pottawattamie County Homeless Link</t>
  </si>
  <si>
    <t>NE0075L7D011806</t>
  </si>
  <si>
    <t>Heartland Housing Passages</t>
  </si>
  <si>
    <t>NE0084L7D011803</t>
  </si>
  <si>
    <t>Heartland Homes</t>
  </si>
  <si>
    <t>NE0085L7D011803</t>
  </si>
  <si>
    <t>Together Inc of Metropolitan Omaha</t>
  </si>
  <si>
    <t>Horizons Program</t>
  </si>
  <si>
    <t>NE0087L7D011803</t>
  </si>
  <si>
    <t>Horizons Program (Expansion)</t>
  </si>
  <si>
    <t>NE0102L7D011802</t>
  </si>
  <si>
    <t>David House</t>
  </si>
  <si>
    <t>NE0104L7D011802</t>
  </si>
  <si>
    <t>Youth Emergency Services, Inc.</t>
  </si>
  <si>
    <t>YES Rapid Rehousing Program</t>
  </si>
  <si>
    <t>NE0114L7D011800</t>
  </si>
  <si>
    <t>Metro Area Contiuum of Care for the Homeless</t>
  </si>
  <si>
    <t>MACCH CES Expansion Reallocation Grant</t>
  </si>
  <si>
    <t>NE0116L7D011800</t>
  </si>
  <si>
    <t>SSO</t>
  </si>
  <si>
    <t>Community Alliance Housing Management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</si>
</sst>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5D2C-EEE4-4526-AA4D-44C6A0B3E3CE}">
  <sheetPr codeName="Sheet232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4556397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94583</v>
      </c>
      <c r="G7" s="15">
        <v>0</v>
      </c>
      <c r="H7" s="15">
        <v>49931</v>
      </c>
      <c r="I7" s="15">
        <v>1000</v>
      </c>
      <c r="J7" s="15">
        <v>0</v>
      </c>
      <c r="K7" s="15">
        <v>14697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2" si="0">SUM(M7:T7)</f>
        <v>0</v>
      </c>
      <c r="V7" s="18">
        <f t="shared" ref="V7:V32" si="1">SUM(F7:K7)</f>
        <v>160211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167727</v>
      </c>
      <c r="K8" s="15">
        <v>11933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179660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31238</v>
      </c>
      <c r="G9" s="15">
        <v>839964</v>
      </c>
      <c r="H9" s="15">
        <v>428071</v>
      </c>
      <c r="I9" s="15">
        <v>0</v>
      </c>
      <c r="J9" s="15">
        <v>43276</v>
      </c>
      <c r="K9" s="15">
        <v>87483</v>
      </c>
      <c r="L9" s="14" t="s">
        <v>45</v>
      </c>
      <c r="M9" s="16">
        <v>0</v>
      </c>
      <c r="N9" s="16">
        <v>18</v>
      </c>
      <c r="O9" s="16">
        <v>58</v>
      </c>
      <c r="P9" s="16">
        <v>23</v>
      </c>
      <c r="Q9" s="16">
        <v>6</v>
      </c>
      <c r="R9" s="16">
        <v>1</v>
      </c>
      <c r="S9" s="16">
        <v>0</v>
      </c>
      <c r="T9" s="16">
        <v>0</v>
      </c>
      <c r="U9" s="17">
        <f t="shared" si="0"/>
        <v>106</v>
      </c>
      <c r="V9" s="18">
        <f t="shared" si="1"/>
        <v>1430032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0</v>
      </c>
      <c r="G10" s="15">
        <v>0</v>
      </c>
      <c r="H10" s="15">
        <v>6564</v>
      </c>
      <c r="I10" s="15">
        <v>59023</v>
      </c>
      <c r="J10" s="15">
        <v>0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65587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33</v>
      </c>
      <c r="F11" s="15">
        <v>0</v>
      </c>
      <c r="G11" s="15">
        <v>0</v>
      </c>
      <c r="H11" s="15">
        <v>42000</v>
      </c>
      <c r="I11" s="15">
        <v>55898</v>
      </c>
      <c r="J11" s="15">
        <v>1126</v>
      </c>
      <c r="K11" s="15">
        <v>7016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106040</v>
      </c>
    </row>
    <row r="12" spans="1:22" x14ac:dyDescent="0.25">
      <c r="A12" s="13" t="s">
        <v>79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196416</v>
      </c>
      <c r="H12" s="15">
        <v>0</v>
      </c>
      <c r="I12" s="15">
        <v>0</v>
      </c>
      <c r="J12" s="15">
        <v>0</v>
      </c>
      <c r="K12" s="15">
        <v>11125</v>
      </c>
      <c r="L12" s="14" t="s">
        <v>54</v>
      </c>
      <c r="M12" s="16">
        <v>0</v>
      </c>
      <c r="N12" s="16">
        <v>0</v>
      </c>
      <c r="O12" s="16">
        <v>22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22</v>
      </c>
      <c r="V12" s="18">
        <f t="shared" si="1"/>
        <v>207541</v>
      </c>
    </row>
    <row r="13" spans="1:22" x14ac:dyDescent="0.25">
      <c r="A13" s="13" t="s">
        <v>42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504204</v>
      </c>
      <c r="H13" s="15">
        <v>113615</v>
      </c>
      <c r="I13" s="15">
        <v>0</v>
      </c>
      <c r="J13" s="15">
        <v>16001</v>
      </c>
      <c r="K13" s="15">
        <v>40797</v>
      </c>
      <c r="L13" s="14" t="s">
        <v>45</v>
      </c>
      <c r="M13" s="16">
        <v>0</v>
      </c>
      <c r="N13" s="16">
        <v>6</v>
      </c>
      <c r="O13" s="16">
        <v>40</v>
      </c>
      <c r="P13" s="16">
        <v>30</v>
      </c>
      <c r="Q13" s="16">
        <v>3</v>
      </c>
      <c r="R13" s="16">
        <v>1</v>
      </c>
      <c r="S13" s="16">
        <v>0</v>
      </c>
      <c r="T13" s="16">
        <v>0</v>
      </c>
      <c r="U13" s="17">
        <f t="shared" si="0"/>
        <v>80</v>
      </c>
      <c r="V13" s="18">
        <f t="shared" si="1"/>
        <v>674617</v>
      </c>
    </row>
    <row r="14" spans="1:22" x14ac:dyDescent="0.25">
      <c r="A14" s="13" t="s">
        <v>30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243733</v>
      </c>
      <c r="G14" s="15">
        <v>0</v>
      </c>
      <c r="H14" s="15">
        <v>97599</v>
      </c>
      <c r="I14" s="15">
        <v>4000</v>
      </c>
      <c r="J14" s="15">
        <v>0</v>
      </c>
      <c r="K14" s="15">
        <v>37195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382527</v>
      </c>
    </row>
    <row r="15" spans="1:22" x14ac:dyDescent="0.25">
      <c r="A15" s="13" t="s">
        <v>42</v>
      </c>
      <c r="B15" s="13" t="s">
        <v>59</v>
      </c>
      <c r="C15" s="14" t="s">
        <v>60</v>
      </c>
      <c r="D15" s="14">
        <v>2020</v>
      </c>
      <c r="E15" s="14" t="s">
        <v>33</v>
      </c>
      <c r="F15" s="15">
        <v>0</v>
      </c>
      <c r="G15" s="15">
        <v>235836</v>
      </c>
      <c r="H15" s="15">
        <v>110001</v>
      </c>
      <c r="I15" s="15">
        <v>0</v>
      </c>
      <c r="J15" s="15">
        <v>11350</v>
      </c>
      <c r="K15" s="15">
        <v>23317</v>
      </c>
      <c r="L15" s="14" t="s">
        <v>45</v>
      </c>
      <c r="M15" s="16">
        <v>0</v>
      </c>
      <c r="N15" s="16">
        <v>3</v>
      </c>
      <c r="O15" s="16">
        <v>18</v>
      </c>
      <c r="P15" s="16">
        <v>9</v>
      </c>
      <c r="Q15" s="16">
        <v>3</v>
      </c>
      <c r="R15" s="16">
        <v>1</v>
      </c>
      <c r="S15" s="16">
        <v>0</v>
      </c>
      <c r="T15" s="16">
        <v>0</v>
      </c>
      <c r="U15" s="17">
        <f t="shared" si="0"/>
        <v>34</v>
      </c>
      <c r="V15" s="18">
        <f t="shared" si="1"/>
        <v>380504</v>
      </c>
    </row>
    <row r="16" spans="1:22" x14ac:dyDescent="0.25">
      <c r="A16" s="13" t="s">
        <v>42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96444</v>
      </c>
      <c r="H16" s="15">
        <v>74870</v>
      </c>
      <c r="I16" s="15">
        <v>0</v>
      </c>
      <c r="J16" s="15">
        <v>3025</v>
      </c>
      <c r="K16" s="15">
        <v>10795</v>
      </c>
      <c r="L16" s="14" t="s">
        <v>54</v>
      </c>
      <c r="M16" s="16">
        <v>15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17</v>
      </c>
      <c r="V16" s="18">
        <f t="shared" si="1"/>
        <v>185134</v>
      </c>
    </row>
    <row r="17" spans="1:22" x14ac:dyDescent="0.25">
      <c r="A17" s="13" t="s">
        <v>42</v>
      </c>
      <c r="B17" s="13" t="s">
        <v>63</v>
      </c>
      <c r="C17" s="14" t="s">
        <v>64</v>
      </c>
      <c r="D17" s="14">
        <v>2020</v>
      </c>
      <c r="E17" s="14" t="s">
        <v>33</v>
      </c>
      <c r="F17" s="15">
        <v>0</v>
      </c>
      <c r="G17" s="15">
        <v>0</v>
      </c>
      <c r="H17" s="15">
        <v>104700</v>
      </c>
      <c r="I17" s="15">
        <v>151154</v>
      </c>
      <c r="J17" s="15">
        <v>13825</v>
      </c>
      <c r="K17" s="15">
        <v>16869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286548</v>
      </c>
    </row>
    <row r="18" spans="1:22" x14ac:dyDescent="0.25">
      <c r="A18" s="13" t="s">
        <v>65</v>
      </c>
      <c r="B18" s="13" t="s">
        <v>66</v>
      </c>
      <c r="C18" s="14" t="s">
        <v>67</v>
      </c>
      <c r="D18" s="14">
        <v>2020</v>
      </c>
      <c r="E18" s="14" t="s">
        <v>33</v>
      </c>
      <c r="F18" s="15">
        <v>0</v>
      </c>
      <c r="G18" s="15">
        <v>26100</v>
      </c>
      <c r="H18" s="15">
        <v>92332</v>
      </c>
      <c r="I18" s="15">
        <v>0</v>
      </c>
      <c r="J18" s="15">
        <v>0</v>
      </c>
      <c r="K18" s="15">
        <v>0</v>
      </c>
      <c r="L18" s="14" t="s">
        <v>54</v>
      </c>
      <c r="M18" s="16">
        <v>0</v>
      </c>
      <c r="N18" s="16">
        <v>0</v>
      </c>
      <c r="O18" s="16">
        <v>0</v>
      </c>
      <c r="P18" s="16">
        <v>1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2</v>
      </c>
      <c r="V18" s="18">
        <f t="shared" si="1"/>
        <v>118432</v>
      </c>
    </row>
    <row r="19" spans="1:22" x14ac:dyDescent="0.25">
      <c r="A19" s="13" t="s">
        <v>65</v>
      </c>
      <c r="B19" s="13" t="s">
        <v>68</v>
      </c>
      <c r="C19" s="14" t="s">
        <v>69</v>
      </c>
      <c r="D19" s="14">
        <v>2020</v>
      </c>
      <c r="E19" s="14" t="s">
        <v>33</v>
      </c>
      <c r="F19" s="15">
        <v>0</v>
      </c>
      <c r="G19" s="15">
        <v>0</v>
      </c>
      <c r="H19" s="15">
        <v>79917</v>
      </c>
      <c r="I19" s="15">
        <v>0</v>
      </c>
      <c r="J19" s="15">
        <v>0</v>
      </c>
      <c r="K19" s="15">
        <v>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79917</v>
      </c>
    </row>
    <row r="20" spans="1:22" x14ac:dyDescent="0.25">
      <c r="A20" s="13" t="s">
        <v>49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0</v>
      </c>
      <c r="G20" s="15">
        <v>0</v>
      </c>
      <c r="H20" s="15">
        <v>43680</v>
      </c>
      <c r="I20" s="15">
        <v>31482</v>
      </c>
      <c r="J20" s="15">
        <v>1600</v>
      </c>
      <c r="K20" s="15">
        <v>6346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83108</v>
      </c>
    </row>
    <row r="21" spans="1:22" x14ac:dyDescent="0.25">
      <c r="A21" s="13" t="s">
        <v>72</v>
      </c>
      <c r="B21" s="13" t="s">
        <v>73</v>
      </c>
      <c r="C21" s="14" t="s">
        <v>74</v>
      </c>
      <c r="D21" s="14">
        <v>2020</v>
      </c>
      <c r="E21" s="14" t="s">
        <v>33</v>
      </c>
      <c r="F21" s="15">
        <v>0</v>
      </c>
      <c r="G21" s="15">
        <v>126720</v>
      </c>
      <c r="H21" s="15">
        <v>17079</v>
      </c>
      <c r="I21" s="15">
        <v>0</v>
      </c>
      <c r="J21" s="15">
        <v>0</v>
      </c>
      <c r="K21" s="15">
        <v>13765</v>
      </c>
      <c r="L21" s="14" t="s">
        <v>54</v>
      </c>
      <c r="M21" s="16">
        <v>0</v>
      </c>
      <c r="N21" s="16">
        <v>7</v>
      </c>
      <c r="O21" s="16">
        <v>6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15</v>
      </c>
      <c r="V21" s="18">
        <f t="shared" si="1"/>
        <v>157564</v>
      </c>
    </row>
    <row r="22" spans="1:22" x14ac:dyDescent="0.25">
      <c r="A22" s="13" t="s">
        <v>75</v>
      </c>
      <c r="B22" s="13" t="s">
        <v>76</v>
      </c>
      <c r="C22" s="14" t="s">
        <v>77</v>
      </c>
      <c r="D22" s="14">
        <v>2020</v>
      </c>
      <c r="E22" s="14" t="s">
        <v>78</v>
      </c>
      <c r="F22" s="15">
        <v>0</v>
      </c>
      <c r="G22" s="15">
        <v>0</v>
      </c>
      <c r="H22" s="15">
        <v>58975</v>
      </c>
      <c r="I22" s="15">
        <v>0</v>
      </c>
      <c r="J22" s="15">
        <v>0</v>
      </c>
      <c r="K22" s="15">
        <v>0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58975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F1E661E2-77E6-4B8F-8A13-6DF3AF241CA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3">
    <dataValidation type="list" allowBlank="1" showInputMessage="1" showErrorMessage="1" sqref="E7:E32" xr:uid="{52516B3F-2914-4A30-84A5-E0583198B153}">
      <formula1>"PH, TH, Joint TH &amp; PH-RRH, HMIS, SSO, TRA, PRA, SRA, S+C/SRO"</formula1>
    </dataValidation>
    <dataValidation type="list" allowBlank="1" showInputMessage="1" showErrorMessage="1" sqref="L7:L32" xr:uid="{A65AE2B3-492A-465F-8AE6-925391DC688B}">
      <formula1>"N/A, FMR, Actual Rent"</formula1>
    </dataValidation>
    <dataValidation allowBlank="1" showErrorMessage="1" sqref="A6:V6" xr:uid="{E57E5958-3ACA-40B4-9876-56045A2FB06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2019-03-04T18:41:58Z</dcterms:created>
  <dcterms:modified xsi:type="dcterms:W3CDTF">2019-05-13T19:54:00Z</dcterms:modified>
</cp:coreProperties>
</file>