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D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4" i="1"/>
  <c r="V24" i="1"/>
  <c r="V32" i="1"/>
  <c r="U32" i="1"/>
  <c r="U27" i="1"/>
  <c r="V27" i="1"/>
  <c r="V29" i="1"/>
  <c r="V26" i="1"/>
  <c r="V33" i="1"/>
  <c r="V31" i="1"/>
  <c r="V30" i="1"/>
  <c r="V28" i="1"/>
  <c r="V25" i="1"/>
  <c r="U33" i="1"/>
  <c r="U31" i="1"/>
  <c r="U30" i="1"/>
  <c r="U29" i="1"/>
  <c r="U28" i="1"/>
  <c r="U26" i="1"/>
  <c r="U25" i="1"/>
  <c r="H3" i="1"/>
</calcChain>
</file>

<file path=xl/sharedStrings.xml><?xml version="1.0" encoding="utf-8"?>
<sst xmlns="http://schemas.openxmlformats.org/spreadsheetml/2006/main" count="119" uniqueCount="87">
  <si>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</si>
  <si>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</si>
  <si>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</si>
  <si>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</si>
  <si>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</si>
  <si>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</si>
  <si>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</si>
  <si>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</si>
  <si>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</si>
  <si>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</si>
  <si>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</si>
  <si>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</si>
  <si>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</si>
  <si>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</si>
  <si>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</si>
  <si>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</si>
  <si>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</si>
  <si>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</si>
  <si>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</si>
  <si>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</si>
  <si>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</si>
  <si>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</si>
  <si>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</si>
  <si>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</si>
  <si>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</si>
  <si>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</si>
  <si>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</si>
  <si>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</si>
  <si>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</si>
  <si>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</si>
  <si>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Society of St. Vincent de Paul</t>
  </si>
  <si>
    <t>Comeau Transtional Housing</t>
  </si>
  <si>
    <t>ND0003L8T001709</t>
  </si>
  <si>
    <t>TH</t>
  </si>
  <si>
    <t/>
  </si>
  <si>
    <t>Denver</t>
  </si>
  <si>
    <t>ND-500</t>
  </si>
  <si>
    <t>North Dakota Statewide CoC</t>
  </si>
  <si>
    <t>North Dakota Coalition for Homeless People</t>
  </si>
  <si>
    <t>Community Violence Intervention Center</t>
  </si>
  <si>
    <t>CVIC Hope Transitional Housing</t>
  </si>
  <si>
    <t>ND0004L8T001710</t>
  </si>
  <si>
    <t>North Dakota Coalition for Homeless People, Inc.</t>
  </si>
  <si>
    <t>HMIS 2017</t>
  </si>
  <si>
    <t>ND0006L8T001710</t>
  </si>
  <si>
    <t>North Dakota Dept. of Commerce</t>
  </si>
  <si>
    <t>Renewal Project Application FY2017</t>
  </si>
  <si>
    <t>ND0011L8T001710</t>
  </si>
  <si>
    <t>PH</t>
  </si>
  <si>
    <t>FMR</t>
  </si>
  <si>
    <t>Burleigh County Housing Authority</t>
  </si>
  <si>
    <t>BCHA Shelter Plus Care Vouchers 2017</t>
  </si>
  <si>
    <t>ND0013L8T001710</t>
  </si>
  <si>
    <t>Abused Adult Resource Center</t>
  </si>
  <si>
    <t>SHP Transitional Housing Renewal FY2017</t>
  </si>
  <si>
    <t>ND0014L8T001710</t>
  </si>
  <si>
    <t>SH</t>
  </si>
  <si>
    <t>Women's Alliance, Inc. DBA: Domestic Violence and Rape Crisis Center</t>
  </si>
  <si>
    <t>SW ND Supportive Housing Project</t>
  </si>
  <si>
    <t>ND0016L8T001710</t>
  </si>
  <si>
    <t>YWCA Cass Clay</t>
  </si>
  <si>
    <t>YWCA Cass Clay TH</t>
  </si>
  <si>
    <t>ND0017L8T001710</t>
  </si>
  <si>
    <t>Fargo Housing and Redevelopment Authority</t>
  </si>
  <si>
    <t>FHRA SRO SHP 2017</t>
  </si>
  <si>
    <t>ND0020L8T001709</t>
  </si>
  <si>
    <t>Actual Rent</t>
  </si>
  <si>
    <t>YWCA Cass Clay SHP (One)</t>
  </si>
  <si>
    <t>ND0023L8T001709</t>
  </si>
  <si>
    <t>Cooper House SHP 2017</t>
  </si>
  <si>
    <t>ND0025L8T001707</t>
  </si>
  <si>
    <t>YWCA Cass Clay SHP (Two)</t>
  </si>
  <si>
    <t>ND0026L8T001706</t>
  </si>
  <si>
    <t>Permanent Supportive Housing Renewal FY2017</t>
  </si>
  <si>
    <t>ND0027L8T001706</t>
  </si>
  <si>
    <t>Fraser, Ltd.</t>
  </si>
  <si>
    <t>Fraser, Ltd. Permanent Supportive Housing</t>
  </si>
  <si>
    <t>ND0031L8T001704</t>
  </si>
  <si>
    <t>FHRA Rental Assistance SHP 2017</t>
  </si>
  <si>
    <t>ND0033L8T001706</t>
  </si>
  <si>
    <t>Prairie Harvest Mental Health</t>
  </si>
  <si>
    <t>Prairie Harvest Mental Health Supportive Housing Program</t>
  </si>
  <si>
    <t>ND0043L8T001701</t>
  </si>
  <si>
    <t>Mountain Plains Youth Services Inc.</t>
  </si>
  <si>
    <t>Youthworks Joint PH-RRH and TH</t>
  </si>
  <si>
    <t>ND0046L8T001700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</si>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</sst>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0</v>
      </c>
      <c r="B1" s="30" t="s">
        <v>35</v>
      </c>
      <c r="C1" s="30"/>
      <c r="D1" s="30"/>
      <c r="E1" s="31" t="s">
        <v>1</v>
      </c>
      <c r="F1" s="32"/>
      <c r="G1" s="33"/>
      <c r="H1" s="27" t="s">
        <v>38</v>
      </c>
      <c r="I1" s="28"/>
      <c r="J1" s="29"/>
    </row>
    <row r="2" spans="1:22" ht="35.25" customHeight="1" x14ac:dyDescent="0.35">
      <c r="A2" s="18" t="s">
        <v>2</v>
      </c>
      <c r="B2" s="30" t="s">
        <v>36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3</v>
      </c>
      <c r="B3" s="30" t="s">
        <v>37</v>
      </c>
      <c r="C3" s="30"/>
      <c r="D3" s="30"/>
      <c r="E3" s="34" t="s">
        <v>4</v>
      </c>
      <c r="F3" s="35"/>
      <c r="G3" s="36"/>
      <c r="H3" s="22">
        <f ca="1">SUM(OFFSET(V6,1,0,500,1))</f>
        <v>1761303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5</v>
      </c>
      <c r="B5" s="25"/>
      <c r="C5" s="25"/>
      <c r="D5" s="25"/>
      <c r="E5" s="26"/>
      <c r="F5" s="20" t="s">
        <v>6</v>
      </c>
      <c r="G5" s="20"/>
      <c r="H5" s="20"/>
      <c r="I5" s="20"/>
      <c r="J5" s="20"/>
      <c r="K5" s="20"/>
      <c r="L5" s="20" t="s">
        <v>7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8</v>
      </c>
      <c r="B6" s="5" t="s">
        <v>9</v>
      </c>
      <c r="C6" s="5" t="s">
        <v>10</v>
      </c>
      <c r="D6" s="5" t="s">
        <v>11</v>
      </c>
      <c r="E6" s="6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" t="s">
        <v>22</v>
      </c>
      <c r="P6" s="5" t="s">
        <v>23</v>
      </c>
      <c r="Q6" s="5" t="s">
        <v>24</v>
      </c>
      <c r="R6" s="5" t="s">
        <v>25</v>
      </c>
      <c r="S6" s="5" t="s">
        <v>26</v>
      </c>
      <c r="T6" s="5" t="s">
        <v>27</v>
      </c>
      <c r="U6" s="7" t="s">
        <v>28</v>
      </c>
      <c r="V6" s="8" t="s">
        <v>29</v>
      </c>
    </row>
    <row r="7" spans="1:22" customFormat="1" x14ac:dyDescent="0.35">
      <c r="A7" s="3" t="s">
        <v>30</v>
      </c>
      <c r="B7" s="3" t="s">
        <v>31</v>
      </c>
      <c r="C7" s="4" t="s">
        <v>32</v>
      </c>
      <c r="D7" s="4">
        <v>2019</v>
      </c>
      <c r="E7" s="4" t="s">
        <v>33</v>
      </c>
      <c r="F7" s="16">
        <v>0</v>
      </c>
      <c r="G7" s="16">
        <v>0</v>
      </c>
      <c r="H7" s="16">
        <v>7161</v>
      </c>
      <c r="I7" s="16">
        <v>6112</v>
      </c>
      <c r="J7" s="16">
        <v>0</v>
      </c>
      <c r="K7" s="16">
        <v>727</v>
      </c>
      <c r="L7" s="4" t="s">
        <v>34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3" si="0">SUM(F7:K7)</f>
        <v>14000</v>
      </c>
    </row>
    <row r="8" spans="1:22" customFormat="1" x14ac:dyDescent="0.35">
      <c r="A8" s="3" t="s">
        <v>39</v>
      </c>
      <c r="B8" s="3" t="s">
        <v>40</v>
      </c>
      <c r="C8" s="4" t="s">
        <v>41</v>
      </c>
      <c r="D8" s="4">
        <v>2019</v>
      </c>
      <c r="E8" s="4" t="s">
        <v>33</v>
      </c>
      <c r="F8" s="16">
        <v>46872</v>
      </c>
      <c r="G8" s="16">
        <v>0</v>
      </c>
      <c r="H8" s="16">
        <v>41544</v>
      </c>
      <c r="I8" s="16">
        <v>0</v>
      </c>
      <c r="J8" s="16">
        <v>0</v>
      </c>
      <c r="K8" s="16">
        <v>4084</v>
      </c>
      <c r="L8" s="4" t="s">
        <v>34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92500</v>
      </c>
    </row>
    <row r="9" spans="1:22" customFormat="1" x14ac:dyDescent="0.35">
      <c r="A9" s="3" t="s">
        <v>42</v>
      </c>
      <c r="B9" s="3" t="s">
        <v>43</v>
      </c>
      <c r="C9" s="4" t="s">
        <v>44</v>
      </c>
      <c r="D9" s="4">
        <v>2019</v>
      </c>
      <c r="E9" s="4" t="s">
        <v>17</v>
      </c>
      <c r="F9" s="16">
        <v>0</v>
      </c>
      <c r="G9" s="16">
        <v>0</v>
      </c>
      <c r="H9" s="16">
        <v>0</v>
      </c>
      <c r="I9" s="16">
        <v>0</v>
      </c>
      <c r="J9" s="16">
        <v>70579</v>
      </c>
      <c r="K9" s="16">
        <v>3493</v>
      </c>
      <c r="L9" s="4" t="s">
        <v>34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74072</v>
      </c>
    </row>
    <row r="10" spans="1:22" customFormat="1" x14ac:dyDescent="0.35">
      <c r="A10" s="3" t="s">
        <v>45</v>
      </c>
      <c r="B10" s="3" t="s">
        <v>46</v>
      </c>
      <c r="C10" s="4" t="s">
        <v>47</v>
      </c>
      <c r="D10" s="4">
        <v>2019</v>
      </c>
      <c r="E10" s="4" t="s">
        <v>48</v>
      </c>
      <c r="F10" s="16">
        <v>0</v>
      </c>
      <c r="G10" s="16">
        <v>203292</v>
      </c>
      <c r="H10" s="16">
        <v>0</v>
      </c>
      <c r="I10" s="16">
        <v>0</v>
      </c>
      <c r="J10" s="16">
        <v>0</v>
      </c>
      <c r="K10" s="16">
        <v>0</v>
      </c>
      <c r="L10" s="4" t="s">
        <v>49</v>
      </c>
      <c r="M10" s="17">
        <v>8</v>
      </c>
      <c r="N10" s="17">
        <v>4</v>
      </c>
      <c r="O10" s="17">
        <v>6</v>
      </c>
      <c r="P10" s="17">
        <v>5</v>
      </c>
      <c r="Q10" s="17">
        <v>2</v>
      </c>
      <c r="R10" s="17">
        <v>0</v>
      </c>
      <c r="S10" s="17">
        <v>0</v>
      </c>
      <c r="T10" s="17">
        <v>0</v>
      </c>
      <c r="U10" s="1">
        <v>25</v>
      </c>
      <c r="V10" s="2">
        <f t="shared" si="0"/>
        <v>203292</v>
      </c>
    </row>
    <row r="11" spans="1:22" customFormat="1" x14ac:dyDescent="0.35">
      <c r="A11" s="3" t="s">
        <v>50</v>
      </c>
      <c r="B11" s="3" t="s">
        <v>51</v>
      </c>
      <c r="C11" s="4" t="s">
        <v>52</v>
      </c>
      <c r="D11" s="4">
        <v>2019</v>
      </c>
      <c r="E11" s="4" t="s">
        <v>48</v>
      </c>
      <c r="F11" s="16">
        <v>0</v>
      </c>
      <c r="G11" s="16">
        <v>210012</v>
      </c>
      <c r="H11" s="16">
        <v>0</v>
      </c>
      <c r="I11" s="16">
        <v>0</v>
      </c>
      <c r="J11" s="16">
        <v>0</v>
      </c>
      <c r="K11" s="16">
        <v>9092</v>
      </c>
      <c r="L11" s="4" t="s">
        <v>49</v>
      </c>
      <c r="M11" s="17">
        <v>0</v>
      </c>
      <c r="N11" s="17">
        <v>9</v>
      </c>
      <c r="O11" s="17">
        <v>10</v>
      </c>
      <c r="P11" s="17">
        <v>3</v>
      </c>
      <c r="Q11" s="17">
        <v>1</v>
      </c>
      <c r="R11" s="17">
        <v>1</v>
      </c>
      <c r="S11" s="17">
        <v>0</v>
      </c>
      <c r="T11" s="17">
        <v>0</v>
      </c>
      <c r="U11" s="1">
        <v>24</v>
      </c>
      <c r="V11" s="2">
        <f t="shared" si="0"/>
        <v>219104</v>
      </c>
    </row>
    <row r="12" spans="1:22" customFormat="1" x14ac:dyDescent="0.35">
      <c r="A12" s="3" t="s">
        <v>53</v>
      </c>
      <c r="B12" s="3" t="s">
        <v>54</v>
      </c>
      <c r="C12" s="4" t="s">
        <v>55</v>
      </c>
      <c r="D12" s="4">
        <v>2019</v>
      </c>
      <c r="E12" s="4" t="s">
        <v>56</v>
      </c>
      <c r="F12" s="16">
        <v>4200</v>
      </c>
      <c r="G12" s="16">
        <v>0</v>
      </c>
      <c r="H12" s="16">
        <v>64753</v>
      </c>
      <c r="I12" s="16">
        <v>6792</v>
      </c>
      <c r="J12" s="16">
        <v>0</v>
      </c>
      <c r="K12" s="16">
        <v>1755</v>
      </c>
      <c r="L12" s="4" t="s">
        <v>34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77500</v>
      </c>
    </row>
    <row r="13" spans="1:22" customFormat="1" x14ac:dyDescent="0.35">
      <c r="A13" s="3" t="s">
        <v>57</v>
      </c>
      <c r="B13" s="3" t="s">
        <v>58</v>
      </c>
      <c r="C13" s="4" t="s">
        <v>59</v>
      </c>
      <c r="D13" s="4">
        <v>2019</v>
      </c>
      <c r="E13" s="4" t="s">
        <v>33</v>
      </c>
      <c r="F13" s="16">
        <v>0</v>
      </c>
      <c r="G13" s="16">
        <v>0</v>
      </c>
      <c r="H13" s="16">
        <v>29313</v>
      </c>
      <c r="I13" s="16">
        <v>5397</v>
      </c>
      <c r="J13" s="16">
        <v>0</v>
      </c>
      <c r="K13" s="16">
        <v>1790</v>
      </c>
      <c r="L13" s="4" t="s">
        <v>34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36500</v>
      </c>
    </row>
    <row r="14" spans="1:22" customFormat="1" x14ac:dyDescent="0.35">
      <c r="A14" s="3" t="s">
        <v>60</v>
      </c>
      <c r="B14" s="3" t="s">
        <v>61</v>
      </c>
      <c r="C14" s="4" t="s">
        <v>62</v>
      </c>
      <c r="D14" s="4">
        <v>2019</v>
      </c>
      <c r="E14" s="4" t="s">
        <v>33</v>
      </c>
      <c r="F14" s="16">
        <v>32820</v>
      </c>
      <c r="G14" s="16">
        <v>0</v>
      </c>
      <c r="H14" s="16">
        <v>106342</v>
      </c>
      <c r="I14" s="16">
        <v>62451</v>
      </c>
      <c r="J14" s="16">
        <v>0</v>
      </c>
      <c r="K14" s="16">
        <v>13887</v>
      </c>
      <c r="L14" s="4" t="s">
        <v>34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215500</v>
      </c>
    </row>
    <row r="15" spans="1:22" customFormat="1" x14ac:dyDescent="0.35">
      <c r="A15" s="3" t="s">
        <v>63</v>
      </c>
      <c r="B15" s="3" t="s">
        <v>64</v>
      </c>
      <c r="C15" s="4" t="s">
        <v>65</v>
      </c>
      <c r="D15" s="4">
        <v>2019</v>
      </c>
      <c r="E15" s="4" t="s">
        <v>48</v>
      </c>
      <c r="F15" s="16">
        <v>0</v>
      </c>
      <c r="G15" s="16">
        <v>80784</v>
      </c>
      <c r="H15" s="16">
        <v>0</v>
      </c>
      <c r="I15" s="16">
        <v>0</v>
      </c>
      <c r="J15" s="16">
        <v>0</v>
      </c>
      <c r="K15" s="16">
        <v>4454</v>
      </c>
      <c r="L15" s="4" t="s">
        <v>66</v>
      </c>
      <c r="M15" s="17">
        <v>22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22</v>
      </c>
      <c r="V15" s="2">
        <f t="shared" si="0"/>
        <v>85238</v>
      </c>
    </row>
    <row r="16" spans="1:22" customFormat="1" x14ac:dyDescent="0.35">
      <c r="A16" s="3" t="s">
        <v>60</v>
      </c>
      <c r="B16" s="3" t="s">
        <v>67</v>
      </c>
      <c r="C16" s="4" t="s">
        <v>68</v>
      </c>
      <c r="D16" s="4">
        <v>2019</v>
      </c>
      <c r="E16" s="4" t="s">
        <v>48</v>
      </c>
      <c r="F16" s="16">
        <v>38557</v>
      </c>
      <c r="G16" s="16">
        <v>0</v>
      </c>
      <c r="H16" s="16">
        <v>25472</v>
      </c>
      <c r="I16" s="16">
        <v>24679</v>
      </c>
      <c r="J16" s="16">
        <v>0</v>
      </c>
      <c r="K16" s="16">
        <v>3616</v>
      </c>
      <c r="L16" s="4" t="s">
        <v>34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92324</v>
      </c>
    </row>
    <row r="17" spans="1:22" customFormat="1" x14ac:dyDescent="0.35">
      <c r="A17" s="3" t="s">
        <v>63</v>
      </c>
      <c r="B17" s="3" t="s">
        <v>69</v>
      </c>
      <c r="C17" s="4" t="s">
        <v>70</v>
      </c>
      <c r="D17" s="4">
        <v>2019</v>
      </c>
      <c r="E17" s="4" t="s">
        <v>48</v>
      </c>
      <c r="F17" s="16">
        <v>0</v>
      </c>
      <c r="G17" s="16">
        <v>0</v>
      </c>
      <c r="H17" s="16">
        <v>47240</v>
      </c>
      <c r="I17" s="16">
        <v>5250</v>
      </c>
      <c r="J17" s="16">
        <v>0</v>
      </c>
      <c r="K17" s="16">
        <v>5210</v>
      </c>
      <c r="L17" s="4" t="s">
        <v>34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57700</v>
      </c>
    </row>
    <row r="18" spans="1:22" customFormat="1" x14ac:dyDescent="0.35">
      <c r="A18" s="3" t="s">
        <v>60</v>
      </c>
      <c r="B18" s="3" t="s">
        <v>71</v>
      </c>
      <c r="C18" s="4" t="s">
        <v>72</v>
      </c>
      <c r="D18" s="4">
        <v>2019</v>
      </c>
      <c r="E18" s="4" t="s">
        <v>48</v>
      </c>
      <c r="F18" s="16">
        <v>22671</v>
      </c>
      <c r="G18" s="16">
        <v>0</v>
      </c>
      <c r="H18" s="16">
        <v>4500</v>
      </c>
      <c r="I18" s="16">
        <v>9716</v>
      </c>
      <c r="J18" s="16">
        <v>0</v>
      </c>
      <c r="K18" s="16">
        <v>1995</v>
      </c>
      <c r="L18" s="4" t="s">
        <v>34</v>
      </c>
      <c r="M18" s="17"/>
      <c r="N18" s="17"/>
      <c r="O18" s="17"/>
      <c r="P18" s="17"/>
      <c r="Q18" s="17"/>
      <c r="R18" s="17"/>
      <c r="S18" s="17"/>
      <c r="T18" s="17"/>
      <c r="U18" s="1"/>
      <c r="V18" s="2">
        <f t="shared" si="0"/>
        <v>38882</v>
      </c>
    </row>
    <row r="19" spans="1:22" customFormat="1" x14ac:dyDescent="0.35">
      <c r="A19" s="3" t="s">
        <v>53</v>
      </c>
      <c r="B19" s="3" t="s">
        <v>73</v>
      </c>
      <c r="C19" s="4" t="s">
        <v>74</v>
      </c>
      <c r="D19" s="4">
        <v>2019</v>
      </c>
      <c r="E19" s="4" t="s">
        <v>48</v>
      </c>
      <c r="F19" s="16">
        <v>0</v>
      </c>
      <c r="G19" s="16">
        <v>0</v>
      </c>
      <c r="H19" s="16">
        <v>4750</v>
      </c>
      <c r="I19" s="16">
        <v>0</v>
      </c>
      <c r="J19" s="16">
        <v>0</v>
      </c>
      <c r="K19" s="16">
        <v>95</v>
      </c>
      <c r="L19" s="4" t="s">
        <v>34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4845</v>
      </c>
    </row>
    <row r="20" spans="1:22" customFormat="1" x14ac:dyDescent="0.35">
      <c r="A20" s="3" t="s">
        <v>75</v>
      </c>
      <c r="B20" s="3" t="s">
        <v>76</v>
      </c>
      <c r="C20" s="4" t="s">
        <v>77</v>
      </c>
      <c r="D20" s="4">
        <v>2019</v>
      </c>
      <c r="E20" s="4" t="s">
        <v>48</v>
      </c>
      <c r="F20" s="16">
        <v>0</v>
      </c>
      <c r="G20" s="16">
        <v>0</v>
      </c>
      <c r="H20" s="16">
        <v>96451</v>
      </c>
      <c r="I20" s="16">
        <v>21307</v>
      </c>
      <c r="J20" s="16">
        <v>0</v>
      </c>
      <c r="K20" s="16">
        <v>5857</v>
      </c>
      <c r="L20" s="4" t="s">
        <v>34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123615</v>
      </c>
    </row>
    <row r="21" spans="1:22" customFormat="1" x14ac:dyDescent="0.35">
      <c r="A21" s="3" t="s">
        <v>63</v>
      </c>
      <c r="B21" s="3" t="s">
        <v>78</v>
      </c>
      <c r="C21" s="4" t="s">
        <v>79</v>
      </c>
      <c r="D21" s="4">
        <v>2019</v>
      </c>
      <c r="E21" s="4" t="s">
        <v>48</v>
      </c>
      <c r="F21" s="16">
        <v>0</v>
      </c>
      <c r="G21" s="16">
        <v>233736</v>
      </c>
      <c r="H21" s="16">
        <v>0</v>
      </c>
      <c r="I21" s="16">
        <v>0</v>
      </c>
      <c r="J21" s="16">
        <v>0</v>
      </c>
      <c r="K21" s="16">
        <v>6540</v>
      </c>
      <c r="L21" s="4" t="s">
        <v>49</v>
      </c>
      <c r="M21" s="17">
        <v>0</v>
      </c>
      <c r="N21" s="17">
        <v>0</v>
      </c>
      <c r="O21" s="17">
        <v>21</v>
      </c>
      <c r="P21" s="17">
        <v>6</v>
      </c>
      <c r="Q21" s="17">
        <v>2</v>
      </c>
      <c r="R21" s="17">
        <v>0</v>
      </c>
      <c r="S21" s="17">
        <v>0</v>
      </c>
      <c r="T21" s="17">
        <v>0</v>
      </c>
      <c r="U21" s="1">
        <v>29</v>
      </c>
      <c r="V21" s="2">
        <f t="shared" si="0"/>
        <v>240276</v>
      </c>
    </row>
    <row r="22" spans="1:22" customFormat="1" x14ac:dyDescent="0.35">
      <c r="A22" s="3" t="s">
        <v>80</v>
      </c>
      <c r="B22" s="3" t="s">
        <v>81</v>
      </c>
      <c r="C22" s="4" t="s">
        <v>82</v>
      </c>
      <c r="D22" s="4">
        <v>2019</v>
      </c>
      <c r="E22" s="4" t="s">
        <v>48</v>
      </c>
      <c r="F22" s="16">
        <v>0</v>
      </c>
      <c r="G22" s="16">
        <v>0</v>
      </c>
      <c r="H22" s="16">
        <v>86427</v>
      </c>
      <c r="I22" s="16">
        <v>0</v>
      </c>
      <c r="J22" s="16">
        <v>0</v>
      </c>
      <c r="K22" s="16">
        <v>3300</v>
      </c>
      <c r="L22" s="4" t="s">
        <v>34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89727</v>
      </c>
    </row>
    <row r="23" spans="1:22" customFormat="1" x14ac:dyDescent="0.35">
      <c r="A23" s="3" t="s">
        <v>83</v>
      </c>
      <c r="B23" s="3" t="s">
        <v>84</v>
      </c>
      <c r="C23" s="4" t="s">
        <v>85</v>
      </c>
      <c r="D23" s="4">
        <v>2019</v>
      </c>
      <c r="E23" s="4" t="s">
        <v>86</v>
      </c>
      <c r="F23" s="16">
        <v>27432</v>
      </c>
      <c r="G23" s="16">
        <v>7788</v>
      </c>
      <c r="H23" s="16">
        <v>48060</v>
      </c>
      <c r="I23" s="16">
        <v>7200</v>
      </c>
      <c r="J23" s="16">
        <v>0</v>
      </c>
      <c r="K23" s="16">
        <v>5748</v>
      </c>
      <c r="L23" s="4" t="s">
        <v>49</v>
      </c>
      <c r="M23" s="17">
        <v>0</v>
      </c>
      <c r="N23" s="17">
        <v>0</v>
      </c>
      <c r="O23" s="17">
        <v>1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">
        <v>1</v>
      </c>
      <c r="V23" s="2">
        <f t="shared" si="0"/>
        <v>96228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>SUM(M24:T24)</f>
        <v>0</v>
      </c>
      <c r="V24" s="2">
        <f t="shared" ref="V24:V33" si="1">SUM(F24:K24)</f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:U33" si="2">SUM(M25:T25)</f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ref="U32" si="3">SUM(M32:T32)</f>
        <v>0</v>
      </c>
      <c r="V32" s="2">
        <f t="shared" ref="V32" si="4">SUM(F32:K32)</f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4:V31">
    <cfRule type="cellIs" dxfId="12" priority="23" operator="lessThan">
      <formula>0</formula>
    </cfRule>
  </conditionalFormatting>
  <conditionalFormatting sqref="V24:V31">
    <cfRule type="expression" dxfId="11" priority="24">
      <formula>$V$24&lt;0</formula>
    </cfRule>
  </conditionalFormatting>
  <conditionalFormatting sqref="D24:D31">
    <cfRule type="expression" dxfId="10" priority="22">
      <formula>OR($D24&gt;2019,AND($D24&lt;2019,$D24&lt;&gt;""))</formula>
    </cfRule>
  </conditionalFormatting>
  <conditionalFormatting sqref="V33">
    <cfRule type="cellIs" dxfId="9" priority="19" operator="lessThan">
      <formula>0</formula>
    </cfRule>
  </conditionalFormatting>
  <conditionalFormatting sqref="V33">
    <cfRule type="expression" dxfId="8" priority="20">
      <formula>$V$24&lt;0</formula>
    </cfRule>
  </conditionalFormatting>
  <conditionalFormatting sqref="D33">
    <cfRule type="expression" dxfId="7" priority="18">
      <formula>OR($D33&gt;2019,AND($D33&lt;2019,$D33&lt;&gt;""))</formula>
    </cfRule>
  </conditionalFormatting>
  <conditionalFormatting sqref="V32">
    <cfRule type="cellIs" dxfId="6" priority="15" operator="lessThan">
      <formula>0</formula>
    </cfRule>
  </conditionalFormatting>
  <conditionalFormatting sqref="V32">
    <cfRule type="expression" dxfId="5" priority="16">
      <formula>$V$24&lt;0</formula>
    </cfRule>
  </conditionalFormatting>
  <conditionalFormatting sqref="D32">
    <cfRule type="expression" dxfId="4" priority="14">
      <formula>OR($D32&gt;2019,AND($D32&lt;2019,$D32&lt;&gt;""))</formula>
    </cfRule>
  </conditionalFormatting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OR($D7&gt;2019,AND($D7&lt;2019,$D7&lt;&gt;""))</formula>
    </cfRule>
  </conditionalFormatting>
  <conditionalFormatting sqref="C7:C33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3">
      <formula1>"N/A, FMR, Actual Rent"</formula1>
    </dataValidation>
    <dataValidation type="list" allowBlank="1" showInputMessage="1" showErrorMessage="1" sqref="E7:E3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H46642</dc:creator>
  <cp:keywords/>
  <dc:description/>
  <cp:lastModifiedBy>Roger Moore</cp:lastModifiedBy>
  <cp:revision/>
  <dcterms:created xsi:type="dcterms:W3CDTF">2016-09-15T13:55:40Z</dcterms:created>
  <dcterms:modified xsi:type="dcterms:W3CDTF">2018-06-12T20:05:21Z</dcterms:modified>
  <cp:category/>
  <cp:contentStatus/>
</cp:coreProperties>
</file>