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C-500\"/>
    </mc:Choice>
  </mc:AlternateContent>
  <xr:revisionPtr revIDLastSave="0" documentId="13_ncr:1_{5823D319-42F3-4F92-9C0D-AC89A8D68CD0}" xr6:coauthVersionLast="41" xr6:coauthVersionMax="41" xr10:uidLastSave="{00000000-0000-0000-0000-000000000000}"/>
  <bookViews>
    <workbookView xWindow="-103" yWindow="-103" windowWidth="25920" windowHeight="16749" xr2:uid="{53C775D8-DE91-4EDE-8FBD-7321DF0FF9F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U8" i="1"/>
  <c r="U9" i="1"/>
  <c r="U10" i="1"/>
  <c r="U11" i="1"/>
  <c r="U12" i="1"/>
  <c r="U13" i="1"/>
  <c r="U14" i="1"/>
  <c r="U15" i="1"/>
  <c r="U16" i="1"/>
  <c r="U17" i="1"/>
  <c r="U18" i="1"/>
  <c r="U19" i="1"/>
  <c r="H3" i="1" l="1"/>
  <c r="V7" i="1"/>
  <c r="U7" i="1"/>
</calcChain>
</file>

<file path=xl/sharedStrings.xml><?xml version="1.0" encoding="utf-8"?>
<sst xmlns="http://schemas.openxmlformats.org/spreadsheetml/2006/main" count="49" uniqueCount="46">
  <si>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</si>
  <si>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</si>
  <si>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</si>
  <si>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</si>
  <si>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</si>
  <si>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</si>
  <si>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</si>
  <si>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</si>
  <si>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</si>
  <si>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</si>
  <si>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</si>
  <si>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</si>
  <si>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</si>
  <si>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</si>
  <si>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</si>
  <si>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</si>
  <si>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</si>
  <si>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</si>
  <si>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</si>
  <si>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</si>
  <si>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</si>
  <si>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</si>
  <si>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</si>
  <si>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</si>
  <si>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</si>
  <si>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</si>
  <si>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</si>
  <si>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</si>
  <si>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</si>
  <si>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</si>
  <si>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Community Link, Programs of Travelers Aid</t>
  </si>
  <si>
    <t>Community Link-Orange PSH 0227-2018</t>
  </si>
  <si>
    <t>NC0227L4F131808</t>
  </si>
  <si>
    <t>PH</t>
  </si>
  <si>
    <t>Actual Rent</t>
  </si>
  <si>
    <t>Greensboro</t>
  </si>
  <si>
    <t>NC-513</t>
  </si>
  <si>
    <t>Chapel Hill/Orange County CoC</t>
  </si>
  <si>
    <t>Orange County, NC</t>
  </si>
  <si>
    <t>Inter-Faith Council for Social Service, Inc.</t>
  </si>
  <si>
    <t>IFC PSH 2018 Expan. Reallocation Consolidation</t>
  </si>
  <si>
    <t>NC0376L4F131802</t>
  </si>
  <si>
    <t>FMR</t>
  </si>
  <si>
    <t>The Women's Center, Inc.</t>
  </si>
  <si>
    <t>RRH for DV Survivors and their Families</t>
  </si>
  <si>
    <t>NC0422L4F131800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</si>
</sst>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A2BB-E7B2-4BF7-81F9-53FE1B885F16}">
  <sheetPr codeName="Sheet228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680285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281496</v>
      </c>
      <c r="H7" s="15">
        <v>33594</v>
      </c>
      <c r="I7" s="15">
        <v>0</v>
      </c>
      <c r="J7" s="15">
        <v>0</v>
      </c>
      <c r="K7" s="15">
        <v>18838</v>
      </c>
      <c r="L7" s="14" t="s">
        <v>34</v>
      </c>
      <c r="M7" s="16">
        <v>0</v>
      </c>
      <c r="N7" s="16">
        <v>0</v>
      </c>
      <c r="O7" s="16">
        <v>15</v>
      </c>
      <c r="P7" s="16">
        <v>4</v>
      </c>
      <c r="Q7" s="16">
        <v>4</v>
      </c>
      <c r="R7" s="16">
        <v>1</v>
      </c>
      <c r="S7" s="16">
        <v>0</v>
      </c>
      <c r="T7" s="16">
        <v>0</v>
      </c>
      <c r="U7" s="17">
        <f>SUM(M7:T7)</f>
        <v>24</v>
      </c>
      <c r="V7" s="18">
        <f>SUM(F7:K7)</f>
        <v>333928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182952</v>
      </c>
      <c r="H8" s="15">
        <v>105878</v>
      </c>
      <c r="I8" s="15">
        <v>0</v>
      </c>
      <c r="J8" s="15">
        <v>0</v>
      </c>
      <c r="K8" s="15">
        <v>7383</v>
      </c>
      <c r="L8" s="14" t="s">
        <v>42</v>
      </c>
      <c r="M8" s="16">
        <v>0</v>
      </c>
      <c r="N8" s="16">
        <v>0</v>
      </c>
      <c r="O8" s="16">
        <v>18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ref="U8:U19" si="0">SUM(M8:T8)</f>
        <v>18</v>
      </c>
      <c r="V8" s="18">
        <f t="shared" ref="V8:V19" si="1">SUM(F8:K8)</f>
        <v>296213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11880</v>
      </c>
      <c r="H9" s="15">
        <v>36764</v>
      </c>
      <c r="I9" s="15">
        <v>0</v>
      </c>
      <c r="J9" s="15">
        <v>0</v>
      </c>
      <c r="K9" s="15">
        <v>1500</v>
      </c>
      <c r="L9" s="14" t="s">
        <v>42</v>
      </c>
      <c r="M9" s="16">
        <v>0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</v>
      </c>
      <c r="V9" s="18">
        <f t="shared" si="1"/>
        <v>50144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</sheetData>
  <autoFilter ref="A6:V6" xr:uid="{717BC182-CEF7-4782-80CB-CBB924FAF0D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OR($D7&gt;2020,AND($D7&lt;2020,$D7&lt;&gt;""))</formula>
    </cfRule>
  </conditionalFormatting>
  <conditionalFormatting sqref="C7:C19">
    <cfRule type="expression" dxfId="0" priority="5">
      <formula>(#REF!&gt;1)</formula>
    </cfRule>
  </conditionalFormatting>
  <dataValidations count="3">
    <dataValidation type="list" allowBlank="1" showInputMessage="1" showErrorMessage="1" sqref="E7:E19" xr:uid="{85842418-DB17-4D04-A67D-AF14A3720AD5}">
      <formula1>"PH, TH, Joint TH &amp; PH-RRH, HMIS, SSO, TRA, PRA, SRA, S+C/SRO"</formula1>
    </dataValidation>
    <dataValidation type="list" allowBlank="1" showInputMessage="1" showErrorMessage="1" sqref="L7:L19" xr:uid="{10CA33A2-4CE9-4CC5-9594-3E8A5F870AFA}">
      <formula1>"N/A, FMR, Actual Rent"</formula1>
    </dataValidation>
    <dataValidation allowBlank="1" showErrorMessage="1" sqref="A6:V6" xr:uid="{C4D9F3FB-0A30-4EFC-8E88-FDA9E1A1EA62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2019-03-04T18:42:00Z</dcterms:created>
  <dcterms:modified xsi:type="dcterms:W3CDTF">2019-04-02T19:33:36Z</dcterms:modified>
</cp:coreProperties>
</file>