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T-500\"/>
    </mc:Choice>
  </mc:AlternateContent>
  <xr:revisionPtr revIDLastSave="0" documentId="13_ncr:1_{87C63490-457E-4BD7-B714-AA453DAEB3F7}" xr6:coauthVersionLast="43" xr6:coauthVersionMax="43" xr10:uidLastSave="{00000000-0000-0000-0000-000000000000}"/>
  <bookViews>
    <workbookView xWindow="-120" yWindow="-120" windowWidth="29040" windowHeight="15840" xr2:uid="{8A094526-AC7D-4877-83D5-09EEA8F813A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 l="1"/>
  <c r="H3" i="1" s="1"/>
  <c r="U7" i="1"/>
</calcChain>
</file>

<file path=xl/sharedStrings.xml><?xml version="1.0" encoding="utf-8"?>
<sst xmlns="http://schemas.openxmlformats.org/spreadsheetml/2006/main" count="104" uniqueCount="78">
  <si>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</si>
  <si>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</si>
  <si>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</si>
  <si>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</si>
  <si>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</si>
  <si>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</si>
  <si>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</si>
  <si>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</si>
  <si>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</si>
  <si>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</si>
  <si>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</si>
  <si>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</si>
  <si>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</si>
  <si>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</si>
  <si>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</si>
  <si>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</si>
  <si>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</si>
  <si>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</si>
  <si>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</si>
  <si>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</si>
  <si>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</si>
  <si>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</si>
  <si>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</si>
  <si>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</si>
  <si>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</si>
  <si>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</si>
  <si>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</si>
  <si>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</si>
  <si>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</si>
  <si>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</si>
  <si>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Missoula Housing Authority</t>
  </si>
  <si>
    <t>MHA PSH Renewal 2018</t>
  </si>
  <si>
    <t>MT0009L8T001811</t>
  </si>
  <si>
    <t>PH</t>
  </si>
  <si>
    <t>FMR</t>
  </si>
  <si>
    <t/>
  </si>
  <si>
    <t>Denver</t>
  </si>
  <si>
    <t>MT-500</t>
  </si>
  <si>
    <t>Montana Statewide CoC</t>
  </si>
  <si>
    <t>Montana Continuum of Care Coalition</t>
  </si>
  <si>
    <t>Public Housing Authority of Butte</t>
  </si>
  <si>
    <t>PHA Butte Permanent Supportive Housing</t>
  </si>
  <si>
    <t>MT0012L8T001811</t>
  </si>
  <si>
    <t>Helena Housing Authority</t>
  </si>
  <si>
    <t>Helena Housing Consolidated  PSH and Samaritan Bonus</t>
  </si>
  <si>
    <t>MT0017L8T001811</t>
  </si>
  <si>
    <t>Missoula County</t>
  </si>
  <si>
    <t>Ada's Place Rapid Re-housing-C</t>
  </si>
  <si>
    <t>MT0042L8T001805</t>
  </si>
  <si>
    <t>Northwest Montana Human Resources, Inc.</t>
  </si>
  <si>
    <t>CAPNM RRH</t>
  </si>
  <si>
    <t>MT0043L8T001805</t>
  </si>
  <si>
    <t>District 7 Human Resources Development Council</t>
  </si>
  <si>
    <t>CoC Rapid Rehousing</t>
  </si>
  <si>
    <t>MT0044L8T001805</t>
  </si>
  <si>
    <t>Action Inc.</t>
  </si>
  <si>
    <t>Action Inc. Rapid Rehousing</t>
  </si>
  <si>
    <t>MT0047L8T001804</t>
  </si>
  <si>
    <t>Mountain Home Montana, Inc.</t>
  </si>
  <si>
    <t>Permanent Supportive Housing FY 2018</t>
  </si>
  <si>
    <t>MT0049L8T001803</t>
  </si>
  <si>
    <t>CAPNM Shelter Plus</t>
  </si>
  <si>
    <t>MT0052L8T001803</t>
  </si>
  <si>
    <t>Human Resource Development Council  of District IX, Inc.</t>
  </si>
  <si>
    <t>HRDC 9 Rapid Rehousing Consolidation</t>
  </si>
  <si>
    <t>MT0055L8T001803</t>
  </si>
  <si>
    <t>Supporters of Abuse Free Environments (SAFE), Inc.</t>
  </si>
  <si>
    <t>SAFE FY TH-RRH</t>
  </si>
  <si>
    <t>MT0059L8T001801</t>
  </si>
  <si>
    <t>Joint TH &amp; PH-RRH</t>
  </si>
  <si>
    <t>YWCA Billings</t>
  </si>
  <si>
    <t>YWCA Billings Rapid Re-Housing Project</t>
  </si>
  <si>
    <t>MT0063L8T001800</t>
  </si>
  <si>
    <t>Pathways Community Network, Inc.</t>
  </si>
  <si>
    <t>Montana Statewide HMIS FY2018</t>
  </si>
  <si>
    <t>MT0064L8T001800</t>
  </si>
  <si>
    <t>CAPNM RRH #2</t>
  </si>
  <si>
    <t>MT0065L8T001800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</si>
</sst>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EF7D-5F03-43D3-A762-9DB43F9D6622}">
  <sheetPr codeName="Sheet217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2608739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871428</v>
      </c>
      <c r="H7" s="15">
        <v>0</v>
      </c>
      <c r="I7" s="15">
        <v>0</v>
      </c>
      <c r="J7" s="15">
        <v>0</v>
      </c>
      <c r="K7" s="15">
        <v>20565</v>
      </c>
      <c r="L7" s="14" t="s">
        <v>34</v>
      </c>
      <c r="M7" s="16">
        <v>0</v>
      </c>
      <c r="N7" s="16">
        <v>2</v>
      </c>
      <c r="O7" s="16">
        <v>74</v>
      </c>
      <c r="P7" s="16">
        <v>11</v>
      </c>
      <c r="Q7" s="16">
        <v>5</v>
      </c>
      <c r="R7" s="16">
        <v>0</v>
      </c>
      <c r="S7" s="16">
        <v>0</v>
      </c>
      <c r="T7" s="16">
        <v>0</v>
      </c>
      <c r="U7" s="17">
        <f t="shared" ref="U7:U30" si="0">SUM(M7:T7)</f>
        <v>92</v>
      </c>
      <c r="V7" s="18">
        <f t="shared" ref="V7:V30" si="1">SUM(F7:K7)</f>
        <v>891993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104052</v>
      </c>
      <c r="H8" s="15">
        <v>0</v>
      </c>
      <c r="I8" s="15">
        <v>0</v>
      </c>
      <c r="J8" s="15">
        <v>0</v>
      </c>
      <c r="K8" s="15">
        <v>6400</v>
      </c>
      <c r="L8" s="14" t="s">
        <v>34</v>
      </c>
      <c r="M8" s="16">
        <v>0</v>
      </c>
      <c r="N8" s="16">
        <v>0</v>
      </c>
      <c r="O8" s="16">
        <v>6</v>
      </c>
      <c r="P8" s="16">
        <v>5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12</v>
      </c>
      <c r="V8" s="18">
        <f t="shared" si="1"/>
        <v>110452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302400</v>
      </c>
      <c r="H9" s="15">
        <v>0</v>
      </c>
      <c r="I9" s="15">
        <v>0</v>
      </c>
      <c r="J9" s="15">
        <v>0</v>
      </c>
      <c r="K9" s="15">
        <v>25704</v>
      </c>
      <c r="L9" s="14" t="s">
        <v>34</v>
      </c>
      <c r="M9" s="16">
        <v>0</v>
      </c>
      <c r="N9" s="16">
        <v>0</v>
      </c>
      <c r="O9" s="16">
        <v>36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36</v>
      </c>
      <c r="V9" s="18">
        <f t="shared" si="1"/>
        <v>328104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243444</v>
      </c>
      <c r="H10" s="15">
        <v>43568</v>
      </c>
      <c r="I10" s="15">
        <v>0</v>
      </c>
      <c r="J10" s="15">
        <v>0</v>
      </c>
      <c r="K10" s="15">
        <v>25306</v>
      </c>
      <c r="L10" s="14" t="s">
        <v>34</v>
      </c>
      <c r="M10" s="16">
        <v>0</v>
      </c>
      <c r="N10" s="16">
        <v>0</v>
      </c>
      <c r="O10" s="16">
        <v>2</v>
      </c>
      <c r="P10" s="16">
        <v>11</v>
      </c>
      <c r="Q10" s="16">
        <v>4</v>
      </c>
      <c r="R10" s="16">
        <v>2</v>
      </c>
      <c r="S10" s="16">
        <v>0</v>
      </c>
      <c r="T10" s="16">
        <v>0</v>
      </c>
      <c r="U10" s="17">
        <f t="shared" si="0"/>
        <v>19</v>
      </c>
      <c r="V10" s="18">
        <f t="shared" si="1"/>
        <v>312318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34548</v>
      </c>
      <c r="H11" s="15">
        <v>19789</v>
      </c>
      <c r="I11" s="15">
        <v>0</v>
      </c>
      <c r="J11" s="15">
        <v>0</v>
      </c>
      <c r="K11" s="15">
        <v>4437</v>
      </c>
      <c r="L11" s="14" t="s">
        <v>34</v>
      </c>
      <c r="M11" s="16">
        <v>0</v>
      </c>
      <c r="N11" s="16">
        <v>0</v>
      </c>
      <c r="O11" s="16">
        <v>1</v>
      </c>
      <c r="P11" s="16">
        <v>3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4</v>
      </c>
      <c r="V11" s="18">
        <f t="shared" si="1"/>
        <v>58774</v>
      </c>
    </row>
    <row r="12" spans="1:22" x14ac:dyDescent="0.25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56160</v>
      </c>
      <c r="H12" s="15">
        <v>30524</v>
      </c>
      <c r="I12" s="15">
        <v>0</v>
      </c>
      <c r="J12" s="15">
        <v>0</v>
      </c>
      <c r="K12" s="15">
        <v>7347</v>
      </c>
      <c r="L12" s="14" t="s">
        <v>34</v>
      </c>
      <c r="M12" s="16">
        <v>0</v>
      </c>
      <c r="N12" s="16">
        <v>0</v>
      </c>
      <c r="O12" s="16">
        <v>0</v>
      </c>
      <c r="P12" s="16">
        <v>5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94031</v>
      </c>
    </row>
    <row r="13" spans="1:22" x14ac:dyDescent="0.25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33</v>
      </c>
      <c r="F13" s="15">
        <v>0</v>
      </c>
      <c r="G13" s="15">
        <v>53220</v>
      </c>
      <c r="H13" s="15">
        <v>29992</v>
      </c>
      <c r="I13" s="15">
        <v>0</v>
      </c>
      <c r="J13" s="15">
        <v>1000</v>
      </c>
      <c r="K13" s="15">
        <v>7221</v>
      </c>
      <c r="L13" s="14" t="s">
        <v>34</v>
      </c>
      <c r="M13" s="16">
        <v>0</v>
      </c>
      <c r="N13" s="16">
        <v>0</v>
      </c>
      <c r="O13" s="16">
        <v>3</v>
      </c>
      <c r="P13" s="16">
        <v>2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6</v>
      </c>
      <c r="V13" s="18">
        <f t="shared" si="1"/>
        <v>91433</v>
      </c>
    </row>
    <row r="14" spans="1:22" x14ac:dyDescent="0.25">
      <c r="A14" s="13" t="s">
        <v>58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0</v>
      </c>
      <c r="G14" s="15">
        <v>0</v>
      </c>
      <c r="H14" s="15">
        <v>8204</v>
      </c>
      <c r="I14" s="15">
        <v>61907</v>
      </c>
      <c r="J14" s="15">
        <v>0</v>
      </c>
      <c r="K14" s="15">
        <v>6275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76386</v>
      </c>
    </row>
    <row r="15" spans="1:22" x14ac:dyDescent="0.25">
      <c r="A15" s="13" t="s">
        <v>49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0</v>
      </c>
      <c r="G15" s="15">
        <v>53184</v>
      </c>
      <c r="H15" s="15">
        <v>11055</v>
      </c>
      <c r="I15" s="15">
        <v>0</v>
      </c>
      <c r="J15" s="15">
        <v>2600</v>
      </c>
      <c r="K15" s="15">
        <v>6197</v>
      </c>
      <c r="L15" s="14" t="s">
        <v>34</v>
      </c>
      <c r="M15" s="16">
        <v>7</v>
      </c>
      <c r="N15" s="16">
        <v>3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10</v>
      </c>
      <c r="V15" s="18">
        <f t="shared" si="1"/>
        <v>73036</v>
      </c>
    </row>
    <row r="16" spans="1:22" x14ac:dyDescent="0.25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33</v>
      </c>
      <c r="F16" s="15">
        <v>0</v>
      </c>
      <c r="G16" s="15">
        <v>92232</v>
      </c>
      <c r="H16" s="15">
        <v>10121</v>
      </c>
      <c r="I16" s="15">
        <v>0</v>
      </c>
      <c r="J16" s="15">
        <v>0</v>
      </c>
      <c r="K16" s="15">
        <v>8000</v>
      </c>
      <c r="L16" s="14" t="s">
        <v>34</v>
      </c>
      <c r="M16" s="16">
        <v>0</v>
      </c>
      <c r="N16" s="16">
        <v>0</v>
      </c>
      <c r="O16" s="16">
        <v>7</v>
      </c>
      <c r="P16" s="16">
        <v>3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10</v>
      </c>
      <c r="V16" s="18">
        <f t="shared" si="1"/>
        <v>110353</v>
      </c>
    </row>
    <row r="17" spans="1:22" x14ac:dyDescent="0.25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69</v>
      </c>
      <c r="F17" s="15">
        <v>0</v>
      </c>
      <c r="G17" s="15">
        <v>120732</v>
      </c>
      <c r="H17" s="15">
        <v>10000</v>
      </c>
      <c r="I17" s="15">
        <v>1200</v>
      </c>
      <c r="J17" s="15">
        <v>0</v>
      </c>
      <c r="K17" s="15">
        <v>12212</v>
      </c>
      <c r="L17" s="14" t="s">
        <v>34</v>
      </c>
      <c r="M17" s="16">
        <v>0</v>
      </c>
      <c r="N17" s="16">
        <v>0</v>
      </c>
      <c r="O17" s="16">
        <v>4</v>
      </c>
      <c r="P17" s="16">
        <v>7</v>
      </c>
      <c r="Q17" s="16">
        <v>2</v>
      </c>
      <c r="R17" s="16">
        <v>0</v>
      </c>
      <c r="S17" s="16">
        <v>0</v>
      </c>
      <c r="T17" s="16">
        <v>0</v>
      </c>
      <c r="U17" s="17">
        <f t="shared" si="0"/>
        <v>13</v>
      </c>
      <c r="V17" s="18">
        <f t="shared" si="1"/>
        <v>144144</v>
      </c>
    </row>
    <row r="18" spans="1:22" x14ac:dyDescent="0.25">
      <c r="A18" s="13" t="s">
        <v>70</v>
      </c>
      <c r="B18" s="13" t="s">
        <v>71</v>
      </c>
      <c r="C18" s="14" t="s">
        <v>72</v>
      </c>
      <c r="D18" s="14">
        <v>2020</v>
      </c>
      <c r="E18" s="14" t="s">
        <v>33</v>
      </c>
      <c r="F18" s="15">
        <v>0</v>
      </c>
      <c r="G18" s="15">
        <v>112608</v>
      </c>
      <c r="H18" s="15">
        <v>8311</v>
      </c>
      <c r="I18" s="15">
        <v>0</v>
      </c>
      <c r="J18" s="15">
        <v>0</v>
      </c>
      <c r="K18" s="15">
        <v>10071</v>
      </c>
      <c r="L18" s="14" t="s">
        <v>34</v>
      </c>
      <c r="M18" s="16">
        <v>0</v>
      </c>
      <c r="N18" s="16">
        <v>0</v>
      </c>
      <c r="O18" s="16">
        <v>4</v>
      </c>
      <c r="P18" s="16">
        <v>7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11</v>
      </c>
      <c r="V18" s="18">
        <f t="shared" si="1"/>
        <v>130990</v>
      </c>
    </row>
    <row r="19" spans="1:22" x14ac:dyDescent="0.25">
      <c r="A19" s="13" t="s">
        <v>73</v>
      </c>
      <c r="B19" s="13" t="s">
        <v>74</v>
      </c>
      <c r="C19" s="14" t="s">
        <v>75</v>
      </c>
      <c r="D19" s="14">
        <v>2020</v>
      </c>
      <c r="E19" s="14" t="s">
        <v>17</v>
      </c>
      <c r="F19" s="15">
        <v>0</v>
      </c>
      <c r="G19" s="15">
        <v>0</v>
      </c>
      <c r="H19" s="15">
        <v>0</v>
      </c>
      <c r="I19" s="15">
        <v>0</v>
      </c>
      <c r="J19" s="15">
        <v>143029</v>
      </c>
      <c r="K19" s="15">
        <v>14303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157332</v>
      </c>
    </row>
    <row r="20" spans="1:22" x14ac:dyDescent="0.25">
      <c r="A20" s="13" t="s">
        <v>49</v>
      </c>
      <c r="B20" s="13" t="s">
        <v>76</v>
      </c>
      <c r="C20" s="14" t="s">
        <v>77</v>
      </c>
      <c r="D20" s="14">
        <v>2020</v>
      </c>
      <c r="E20" s="14" t="s">
        <v>33</v>
      </c>
      <c r="F20" s="15">
        <v>0</v>
      </c>
      <c r="G20" s="15">
        <v>17652</v>
      </c>
      <c r="H20" s="15">
        <v>9241</v>
      </c>
      <c r="I20" s="15">
        <v>0</v>
      </c>
      <c r="J20" s="15">
        <v>0</v>
      </c>
      <c r="K20" s="15">
        <v>2500</v>
      </c>
      <c r="L20" s="14" t="s">
        <v>34</v>
      </c>
      <c r="M20" s="16">
        <v>0</v>
      </c>
      <c r="N20" s="16">
        <v>3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3</v>
      </c>
      <c r="V20" s="18">
        <f t="shared" si="1"/>
        <v>29393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AF27ACF5-51F0-4188-A571-DE426479B30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4" priority="4" operator="lessThan">
      <formula>0</formula>
    </cfRule>
  </conditionalFormatting>
  <conditionalFormatting sqref="V7:V30">
    <cfRule type="expression" dxfId="3" priority="5">
      <formula>$V$7&lt;0</formula>
    </cfRule>
  </conditionalFormatting>
  <conditionalFormatting sqref="D7:D30">
    <cfRule type="expression" dxfId="2" priority="3">
      <formula>OR($D7&gt;2020,AND($D7&lt;2020,$D7&lt;&gt;""))</formula>
    </cfRule>
  </conditionalFormatting>
  <conditionalFormatting sqref="C7:C30">
    <cfRule type="expression" dxfId="1" priority="6">
      <formula>(#REF!&gt;1)</formula>
    </cfRule>
  </conditionalFormatting>
  <conditionalFormatting sqref="C6:C30">
    <cfRule type="duplicateValues" dxfId="0" priority="7"/>
  </conditionalFormatting>
  <dataValidations count="3">
    <dataValidation type="list" allowBlank="1" showInputMessage="1" showErrorMessage="1" sqref="E7:E30" xr:uid="{D5D7ADA0-4635-40E7-87F1-50AF4541925A}">
      <formula1>"PH, TH, Joint TH &amp; PH-RRH, HMIS, SSO, TRA, PRA, SRA, S+C/SRO"</formula1>
    </dataValidation>
    <dataValidation type="list" allowBlank="1" showInputMessage="1" showErrorMessage="1" sqref="L7:L30" xr:uid="{DBB75C9F-366C-4D8D-8CA9-B60AD7D1BEEF}">
      <formula1>"N/A, FMR, Actual Rent"</formula1>
    </dataValidation>
    <dataValidation allowBlank="1" showErrorMessage="1" sqref="A6:V6" xr:uid="{E959BF89-F8C8-4AE0-BEAD-E93DDC6EDB3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2019-03-04T18:42:05Z</dcterms:created>
  <dcterms:modified xsi:type="dcterms:W3CDTF">2019-05-13T19:53:55Z</dcterms:modified>
</cp:coreProperties>
</file>