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S-500\"/>
    </mc:Choice>
  </mc:AlternateContent>
  <xr:revisionPtr revIDLastSave="0" documentId="13_ncr:1_{49561A19-39E1-4E2F-A939-058CCC231C82}" xr6:coauthVersionLast="41" xr6:coauthVersionMax="41" xr10:uidLastSave="{00000000-0000-0000-0000-000000000000}"/>
  <bookViews>
    <workbookView xWindow="-103" yWindow="-103" windowWidth="25920" windowHeight="16749" xr2:uid="{BDAD0BA6-18A1-4C17-A37D-9269670D4F6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7" i="1" l="1"/>
  <c r="V8" i="1" l="1"/>
  <c r="V9" i="1"/>
  <c r="V10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2" i="1"/>
  <c r="U23" i="1"/>
  <c r="U24" i="1"/>
  <c r="V7" i="1" l="1"/>
  <c r="U7" i="1"/>
  <c r="H3" i="1"/>
</calcChain>
</file>

<file path=xl/sharedStrings.xml><?xml version="1.0" encoding="utf-8"?>
<sst xmlns="http://schemas.openxmlformats.org/spreadsheetml/2006/main" count="89" uniqueCount="66">
  <si>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</si>
  <si>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</si>
  <si>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</si>
  <si>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</si>
  <si>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</si>
  <si>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</si>
  <si>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</si>
  <si>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</si>
  <si>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</si>
  <si>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</si>
  <si>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</si>
  <si>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</si>
  <si>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</si>
  <si>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</si>
  <si>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</si>
  <si>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</si>
  <si>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</si>
  <si>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</si>
  <si>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</si>
  <si>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</si>
  <si>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</si>
  <si>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</si>
  <si>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</si>
  <si>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</si>
  <si>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</si>
  <si>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</si>
  <si>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</si>
  <si>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</si>
  <si>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</si>
  <si>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</si>
  <si>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Mississippi United to End Homelessness</t>
  </si>
  <si>
    <t>HMIS I</t>
  </si>
  <si>
    <t>MS0010L4G011811</t>
  </si>
  <si>
    <t/>
  </si>
  <si>
    <t>Jackson</t>
  </si>
  <si>
    <t>MS-501</t>
  </si>
  <si>
    <t>Mississippi Balance of State CoC</t>
  </si>
  <si>
    <t>AIDS Services Coalition</t>
  </si>
  <si>
    <t>GreenMeadows 2018</t>
  </si>
  <si>
    <t>MS0011L4G011811</t>
  </si>
  <si>
    <t>PH</t>
  </si>
  <si>
    <t>HMIS II</t>
  </si>
  <si>
    <t>MS0042L4G011807</t>
  </si>
  <si>
    <t>University of Southern Mississippi</t>
  </si>
  <si>
    <t>Project Recovery II</t>
  </si>
  <si>
    <t>MS0059L4G011804</t>
  </si>
  <si>
    <t>FMR</t>
  </si>
  <si>
    <t>Bolivar County Community Action Agency, Inc.</t>
  </si>
  <si>
    <t>Bolivar County Rapid Re-Housing</t>
  </si>
  <si>
    <t>MS0060L4G011804</t>
  </si>
  <si>
    <t>Multi-County Community Service Agency</t>
  </si>
  <si>
    <t>MCCSA Permanent Supportive Housing RRH</t>
  </si>
  <si>
    <t>MS0067L4G011803</t>
  </si>
  <si>
    <t>MUTEH Rapid Rehousing</t>
  </si>
  <si>
    <t>MS0069L4G011803</t>
  </si>
  <si>
    <t>Recovery House, Inc.</t>
  </si>
  <si>
    <t>Recovery House Rapid Rehousing</t>
  </si>
  <si>
    <t>MS0076L4G011803</t>
  </si>
  <si>
    <t>Actual Rent</t>
  </si>
  <si>
    <t>121 Haven House PSH</t>
  </si>
  <si>
    <t>MS0081L4G011802</t>
  </si>
  <si>
    <t>MS0092L4G011700</t>
  </si>
  <si>
    <t>ASC PH</t>
  </si>
  <si>
    <t>MS0091L4G011700</t>
  </si>
  <si>
    <t>GTRHC, Inc.</t>
  </si>
  <si>
    <t>New Lease On Life PSH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</si>
</sst>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FFD9FF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9FDA-E208-416A-98A7-559910EC41DB}">
  <sheetPr codeName="Sheet215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5" t="s">
        <v>34</v>
      </c>
      <c r="C1" s="25"/>
      <c r="D1" s="25"/>
      <c r="E1" s="26" t="s">
        <v>1</v>
      </c>
      <c r="F1" s="27"/>
      <c r="G1" s="28"/>
      <c r="H1" s="29" t="s">
        <v>30</v>
      </c>
      <c r="I1" s="30"/>
      <c r="J1" s="31"/>
    </row>
    <row r="2" spans="1:22" ht="35.25" customHeight="1" x14ac:dyDescent="0.4">
      <c r="A2" s="1" t="s">
        <v>2</v>
      </c>
      <c r="B2" s="25" t="s">
        <v>35</v>
      </c>
      <c r="C2" s="25"/>
      <c r="D2" s="25"/>
      <c r="E2" s="32"/>
      <c r="F2" s="33"/>
      <c r="G2" s="33"/>
      <c r="H2" s="33"/>
      <c r="I2" s="33"/>
      <c r="J2" s="34"/>
    </row>
    <row r="3" spans="1:22" ht="35.25" customHeight="1" x14ac:dyDescent="0.4">
      <c r="A3" s="2" t="s">
        <v>3</v>
      </c>
      <c r="B3" s="25" t="s">
        <v>36</v>
      </c>
      <c r="C3" s="25"/>
      <c r="D3" s="25"/>
      <c r="E3" s="35" t="s">
        <v>4</v>
      </c>
      <c r="F3" s="36"/>
      <c r="G3" s="37"/>
      <c r="H3" s="38">
        <f ca="1">SUM(OFFSET(V6,1,0,500,1))</f>
        <v>2750174</v>
      </c>
      <c r="I3" s="39"/>
      <c r="J3" s="40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21" t="s">
        <v>5</v>
      </c>
      <c r="B5" s="22"/>
      <c r="C5" s="22"/>
      <c r="D5" s="22"/>
      <c r="E5" s="23"/>
      <c r="F5" s="24" t="s">
        <v>6</v>
      </c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1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152037</v>
      </c>
      <c r="K7" s="15">
        <v>10000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16" si="0">SUM(M7:T7)</f>
        <v>0</v>
      </c>
      <c r="V7" s="18">
        <f t="shared" ref="V7:V24" si="1">SUM(F7:K7)</f>
        <v>162037</v>
      </c>
    </row>
    <row r="8" spans="1:22" x14ac:dyDescent="0.4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79366</v>
      </c>
      <c r="G8" s="15">
        <v>0</v>
      </c>
      <c r="H8" s="15">
        <v>96026</v>
      </c>
      <c r="I8" s="15">
        <v>90134</v>
      </c>
      <c r="J8" s="15">
        <v>0</v>
      </c>
      <c r="K8" s="15">
        <v>18163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283689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98025</v>
      </c>
      <c r="K9" s="15">
        <v>2018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100043</v>
      </c>
    </row>
    <row r="10" spans="1:22" x14ac:dyDescent="0.4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40</v>
      </c>
      <c r="F10" s="15">
        <v>0</v>
      </c>
      <c r="G10" s="15">
        <v>83964</v>
      </c>
      <c r="H10" s="15">
        <v>181944</v>
      </c>
      <c r="I10" s="15">
        <v>0</v>
      </c>
      <c r="J10" s="15">
        <v>0</v>
      </c>
      <c r="K10" s="15">
        <v>26591</v>
      </c>
      <c r="L10" s="14" t="s">
        <v>46</v>
      </c>
      <c r="M10" s="16">
        <v>0</v>
      </c>
      <c r="N10" s="16">
        <v>9</v>
      </c>
      <c r="O10" s="16">
        <v>4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13</v>
      </c>
      <c r="V10" s="18">
        <f t="shared" si="1"/>
        <v>292499</v>
      </c>
    </row>
    <row r="11" spans="1:22" x14ac:dyDescent="0.4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40</v>
      </c>
      <c r="F11" s="15">
        <v>0</v>
      </c>
      <c r="G11" s="15">
        <v>413220</v>
      </c>
      <c r="H11" s="15">
        <v>197886</v>
      </c>
      <c r="I11" s="15">
        <v>0</v>
      </c>
      <c r="J11" s="15">
        <v>40000</v>
      </c>
      <c r="K11" s="15">
        <v>43299</v>
      </c>
      <c r="L11" s="14" t="s">
        <v>46</v>
      </c>
      <c r="M11" s="16">
        <v>0</v>
      </c>
      <c r="N11" s="16">
        <v>0</v>
      </c>
      <c r="O11" s="16">
        <v>50</v>
      </c>
      <c r="P11" s="16">
        <v>5</v>
      </c>
      <c r="Q11" s="16">
        <v>5</v>
      </c>
      <c r="R11" s="16">
        <v>0</v>
      </c>
      <c r="S11" s="16">
        <v>0</v>
      </c>
      <c r="T11" s="16">
        <v>0</v>
      </c>
      <c r="U11" s="17">
        <f t="shared" si="0"/>
        <v>60</v>
      </c>
      <c r="V11" s="18">
        <f t="shared" si="1"/>
        <v>694405</v>
      </c>
    </row>
    <row r="12" spans="1:22" x14ac:dyDescent="0.4">
      <c r="A12" s="13" t="s">
        <v>50</v>
      </c>
      <c r="B12" s="13" t="s">
        <v>51</v>
      </c>
      <c r="C12" s="14" t="s">
        <v>52</v>
      </c>
      <c r="D12" s="14">
        <v>2020</v>
      </c>
      <c r="E12" s="14" t="s">
        <v>40</v>
      </c>
      <c r="F12" s="15">
        <v>0</v>
      </c>
      <c r="G12" s="15">
        <v>123864</v>
      </c>
      <c r="H12" s="15">
        <v>125926</v>
      </c>
      <c r="I12" s="15">
        <v>0</v>
      </c>
      <c r="J12" s="15">
        <v>63640</v>
      </c>
      <c r="K12" s="15">
        <v>22928</v>
      </c>
      <c r="L12" s="14" t="s">
        <v>46</v>
      </c>
      <c r="M12" s="16">
        <v>1</v>
      </c>
      <c r="N12" s="16">
        <v>0</v>
      </c>
      <c r="O12" s="16">
        <v>1</v>
      </c>
      <c r="P12" s="16">
        <v>11</v>
      </c>
      <c r="Q12" s="16">
        <v>1</v>
      </c>
      <c r="R12" s="16">
        <v>1</v>
      </c>
      <c r="S12" s="16">
        <v>0</v>
      </c>
      <c r="T12" s="16">
        <v>0</v>
      </c>
      <c r="U12" s="17">
        <f t="shared" si="0"/>
        <v>15</v>
      </c>
      <c r="V12" s="18">
        <f t="shared" si="1"/>
        <v>336358</v>
      </c>
    </row>
    <row r="13" spans="1:22" x14ac:dyDescent="0.4">
      <c r="A13" s="13" t="s">
        <v>30</v>
      </c>
      <c r="B13" s="13" t="s">
        <v>53</v>
      </c>
      <c r="C13" s="14" t="s">
        <v>54</v>
      </c>
      <c r="D13" s="14">
        <v>2020</v>
      </c>
      <c r="E13" s="14" t="s">
        <v>40</v>
      </c>
      <c r="F13" s="15">
        <v>0</v>
      </c>
      <c r="G13" s="15">
        <v>266136</v>
      </c>
      <c r="H13" s="15">
        <v>257908</v>
      </c>
      <c r="I13" s="15">
        <v>0</v>
      </c>
      <c r="J13" s="15">
        <v>0</v>
      </c>
      <c r="K13" s="15">
        <v>50443</v>
      </c>
      <c r="L13" s="14" t="s">
        <v>46</v>
      </c>
      <c r="M13" s="16">
        <v>0</v>
      </c>
      <c r="N13" s="16">
        <v>0</v>
      </c>
      <c r="O13" s="16">
        <v>22</v>
      </c>
      <c r="P13" s="16">
        <v>10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32</v>
      </c>
      <c r="V13" s="18">
        <f t="shared" si="1"/>
        <v>574487</v>
      </c>
    </row>
    <row r="14" spans="1:22" x14ac:dyDescent="0.4">
      <c r="A14" s="13" t="s">
        <v>55</v>
      </c>
      <c r="B14" s="13" t="s">
        <v>56</v>
      </c>
      <c r="C14" s="14" t="s">
        <v>57</v>
      </c>
      <c r="D14" s="14">
        <v>2020</v>
      </c>
      <c r="E14" s="14" t="s">
        <v>40</v>
      </c>
      <c r="F14" s="15">
        <v>0</v>
      </c>
      <c r="G14" s="15">
        <v>56700</v>
      </c>
      <c r="H14" s="15">
        <v>58242</v>
      </c>
      <c r="I14" s="15">
        <v>0</v>
      </c>
      <c r="J14" s="15">
        <v>0</v>
      </c>
      <c r="K14" s="15">
        <v>11458</v>
      </c>
      <c r="L14" s="14" t="s">
        <v>58</v>
      </c>
      <c r="M14" s="16">
        <v>0</v>
      </c>
      <c r="N14" s="16">
        <v>3</v>
      </c>
      <c r="O14" s="16">
        <v>3</v>
      </c>
      <c r="P14" s="16">
        <v>1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10</v>
      </c>
      <c r="V14" s="18">
        <f t="shared" si="1"/>
        <v>126400</v>
      </c>
    </row>
    <row r="15" spans="1:22" x14ac:dyDescent="0.4">
      <c r="A15" s="13" t="s">
        <v>37</v>
      </c>
      <c r="B15" s="13" t="s">
        <v>59</v>
      </c>
      <c r="C15" s="14" t="s">
        <v>60</v>
      </c>
      <c r="D15" s="14">
        <v>2020</v>
      </c>
      <c r="E15" s="14" t="s">
        <v>40</v>
      </c>
      <c r="F15" s="15">
        <v>0</v>
      </c>
      <c r="G15" s="15">
        <v>0</v>
      </c>
      <c r="H15" s="15">
        <v>8630</v>
      </c>
      <c r="I15" s="15">
        <v>35717</v>
      </c>
      <c r="J15" s="15">
        <v>2000</v>
      </c>
      <c r="K15" s="15">
        <v>4401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50748</v>
      </c>
    </row>
    <row r="16" spans="1:22" x14ac:dyDescent="0.4">
      <c r="A16" s="20" t="s">
        <v>37</v>
      </c>
      <c r="B16" s="20" t="s">
        <v>62</v>
      </c>
      <c r="C16" s="14" t="s">
        <v>61</v>
      </c>
      <c r="D16" s="14">
        <v>2020</v>
      </c>
      <c r="E16" s="14" t="s">
        <v>40</v>
      </c>
      <c r="F16" s="15">
        <v>0</v>
      </c>
      <c r="G16" s="15">
        <v>43992</v>
      </c>
      <c r="H16" s="15">
        <v>17450</v>
      </c>
      <c r="I16" s="15">
        <v>0</v>
      </c>
      <c r="J16" s="15">
        <v>0</v>
      </c>
      <c r="K16" s="15">
        <v>5457</v>
      </c>
      <c r="L16" s="14" t="s">
        <v>46</v>
      </c>
      <c r="M16" s="16">
        <v>1</v>
      </c>
      <c r="N16" s="16">
        <v>3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66899</v>
      </c>
    </row>
    <row r="17" spans="1:22" x14ac:dyDescent="0.4">
      <c r="A17" s="19" t="s">
        <v>64</v>
      </c>
      <c r="B17" s="19" t="s">
        <v>65</v>
      </c>
      <c r="C17" s="14" t="s">
        <v>63</v>
      </c>
      <c r="D17" s="14"/>
      <c r="E17" s="14" t="s">
        <v>40</v>
      </c>
      <c r="F17" s="15">
        <v>28248</v>
      </c>
      <c r="G17" s="15">
        <v>0</v>
      </c>
      <c r="H17" s="15">
        <v>19095</v>
      </c>
      <c r="I17" s="15">
        <v>8266</v>
      </c>
      <c r="J17" s="15">
        <v>2000</v>
      </c>
      <c r="K17" s="15">
        <v>5000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/>
      <c r="V17" s="18">
        <f t="shared" si="1"/>
        <v>62609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ref="U18:U24" si="2">SUM(M18:T18)</f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2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2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2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2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2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2"/>
        <v>0</v>
      </c>
      <c r="V24" s="18">
        <f t="shared" si="1"/>
        <v>0</v>
      </c>
    </row>
  </sheetData>
  <autoFilter ref="A6:V6" xr:uid="{19533887-46BA-48E4-A46D-4E56D7C23E1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5 V17:V24">
    <cfRule type="cellIs" dxfId="7" priority="8" operator="lessThan">
      <formula>0</formula>
    </cfRule>
  </conditionalFormatting>
  <conditionalFormatting sqref="V7:V15 V17:V24">
    <cfRule type="expression" dxfId="6" priority="9">
      <formula>$V$7&lt;0</formula>
    </cfRule>
  </conditionalFormatting>
  <conditionalFormatting sqref="D7:D15 D17:D24">
    <cfRule type="expression" dxfId="5" priority="7">
      <formula>OR($D7&gt;2020,AND($D7&lt;2020,$D7&lt;&gt;""))</formula>
    </cfRule>
  </conditionalFormatting>
  <conditionalFormatting sqref="V16">
    <cfRule type="cellIs" dxfId="4" priority="5" operator="lessThan">
      <formula>0</formula>
    </cfRule>
  </conditionalFormatting>
  <conditionalFormatting sqref="V16">
    <cfRule type="expression" dxfId="3" priority="2">
      <formula>$V$7&lt;0</formula>
    </cfRule>
  </conditionalFormatting>
  <conditionalFormatting sqref="D16">
    <cfRule type="expression" dxfId="2" priority="1">
      <formula>OR($D16&gt;2020,AND($D16&lt;2020,$D16&lt;&gt;""))</formula>
    </cfRule>
  </conditionalFormatting>
  <conditionalFormatting sqref="C7:C15 C17:C24">
    <cfRule type="expression" dxfId="1" priority="10">
      <formula>(#REF!&gt;1)</formula>
    </cfRule>
  </conditionalFormatting>
  <conditionalFormatting sqref="C16">
    <cfRule type="expression" dxfId="0" priority="12">
      <formula>(#REF!&gt;1)</formula>
    </cfRule>
  </conditionalFormatting>
  <dataValidations count="3">
    <dataValidation allowBlank="1" showErrorMessage="1" sqref="A6:V6" xr:uid="{6A5D0887-D287-45A9-9D5D-C1B886A4962A}"/>
    <dataValidation type="list" allowBlank="1" showInputMessage="1" showErrorMessage="1" sqref="E7:E15 E16:E24" xr:uid="{57A8FF58-C6D3-4412-8AB4-E4567E0459F7}">
      <formula1>"PH, TH, Joint TH &amp; PH-RRH, HMIS, SSO, TRA, PRA, SRA, S+C/SRO"</formula1>
    </dataValidation>
    <dataValidation type="list" allowBlank="1" showInputMessage="1" showErrorMessage="1" sqref="L7:L15 L16:L24" xr:uid="{CBBB2EC0-5FA3-40FD-BEC5-878E0A188E28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2019-03-04T18:42:06Z</dcterms:created>
  <dcterms:modified xsi:type="dcterms:W3CDTF">2019-04-02T19:33:29Z</dcterms:modified>
</cp:coreProperties>
</file>