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O-600\"/>
    </mc:Choice>
  </mc:AlternateContent>
  <bookViews>
    <workbookView xWindow="0" yWindow="0" windowWidth="24000" windowHeight="952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GIW'!$A$1:$V$49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40" i="1" l="1"/>
  <c r="V40" i="1"/>
  <c r="V48" i="1" l="1"/>
  <c r="U48" i="1"/>
  <c r="U43" i="1" l="1"/>
  <c r="V43" i="1"/>
  <c r="V45" i="1" l="1"/>
  <c r="V42" i="1"/>
  <c r="V49" i="1" l="1"/>
  <c r="V47" i="1"/>
  <c r="V46" i="1"/>
  <c r="V44" i="1"/>
  <c r="V41" i="1"/>
  <c r="U49" i="1"/>
  <c r="U47" i="1"/>
  <c r="U46" i="1"/>
  <c r="U45" i="1"/>
  <c r="U44" i="1"/>
  <c r="U42" i="1"/>
  <c r="U41" i="1"/>
  <c r="H3" i="1" l="1"/>
</calcChain>
</file>

<file path=xl/sharedStrings.xml><?xml version="1.0" encoding="utf-8"?>
<sst xmlns="http://schemas.openxmlformats.org/spreadsheetml/2006/main" count="199" uniqueCount="120">
  <si>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</si>
  <si>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</si>
  <si>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</si>
  <si>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</si>
  <si>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</si>
  <si>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</si>
  <si>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</si>
  <si>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</si>
  <si>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</si>
  <si>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</si>
  <si>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</si>
  <si>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</si>
  <si>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</si>
  <si>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</si>
  <si>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</si>
  <si>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</si>
  <si>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</si>
  <si>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</si>
  <si>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</si>
  <si>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</si>
  <si>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</si>
  <si>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</si>
  <si>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</si>
  <si>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</si>
  <si>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</si>
  <si>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</si>
  <si>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</si>
  <si>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</si>
  <si>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</si>
  <si>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</si>
  <si>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</si>
  <si>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</si>
  <si>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</si>
  <si>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Institute for Community Alliances</t>
  </si>
  <si>
    <t>SH</t>
  </si>
  <si>
    <t>Phoenix Programs, Inc.</t>
  </si>
  <si>
    <t>MTC-PH (2018-2019)</t>
  </si>
  <si>
    <t>Kansas City</t>
  </si>
  <si>
    <t>MO-606</t>
  </si>
  <si>
    <t>Missouri Balance of State CoC</t>
  </si>
  <si>
    <t>Missouri Housing Development Commission</t>
  </si>
  <si>
    <t>Catholic Charities of Kansas City-St. Joseph, Inc.</t>
  </si>
  <si>
    <t>North/East Metro Permanent Housing 2017</t>
  </si>
  <si>
    <t>MO0076L7P061708</t>
  </si>
  <si>
    <t>Northwest Permanent Housing 2017</t>
  </si>
  <si>
    <t>MO0077L7P061708</t>
  </si>
  <si>
    <t>At Home (2018-2019)</t>
  </si>
  <si>
    <t>Missouri Department of Mental Health</t>
  </si>
  <si>
    <t>2017 SCB - Shelter Plus Care Bootheel Area</t>
  </si>
  <si>
    <t>Delta Area Economic Opportunity Corporation</t>
  </si>
  <si>
    <t>Bootheel House of Progress-PH</t>
  </si>
  <si>
    <t>2017 SCT - Shelter Plus Care Branson Area</t>
  </si>
  <si>
    <t>MO0083L7P061710</t>
  </si>
  <si>
    <t>2017 SCF - Shelter Plus Care Farmington Area</t>
  </si>
  <si>
    <t>2017 SCH - Shelter Plus Care Hannibal Area</t>
  </si>
  <si>
    <t>MO BOS HMIS Project 2017</t>
  </si>
  <si>
    <t>MO0090L7P061710</t>
  </si>
  <si>
    <t>Community Caring Council</t>
  </si>
  <si>
    <t>Cape Girardeau Supportive Housing Lease Assistance</t>
  </si>
  <si>
    <t>2017 SCA - Shelter Plus Care Kirksville Area</t>
  </si>
  <si>
    <t>FCC Behavioral Health</t>
  </si>
  <si>
    <t>Permanent Housing For Semo's Homeless and Disabled</t>
  </si>
  <si>
    <t>2017 SCP - Shelter Plus Care Poplar Bluff</t>
  </si>
  <si>
    <t>Pettis County Community Partnership</t>
  </si>
  <si>
    <t>PROP PSH 2017</t>
  </si>
  <si>
    <t>MO0100L7P061710</t>
  </si>
  <si>
    <t>Columbia Housing Authority</t>
  </si>
  <si>
    <t>Columbia Housing Authority COC 2017 Grant Renewal</t>
  </si>
  <si>
    <t>The Salvation Army--Midland Division</t>
  </si>
  <si>
    <t>The Salvation Army of Jefferson City, MO Center of Hope PHP</t>
  </si>
  <si>
    <t>2017 SCW - Shelter Plus Care West Plains Area</t>
  </si>
  <si>
    <t>Cape Girardeau Women and Children SHP</t>
  </si>
  <si>
    <t>SEMO SAFEHAVEN</t>
  </si>
  <si>
    <t>2017 SZH -Shelter Plus Care Jefferson Franklin</t>
  </si>
  <si>
    <t>2017 SZI -Shelter Plus Care Outer KC Metro</t>
  </si>
  <si>
    <t>MO0133L7P061703</t>
  </si>
  <si>
    <t>SEMO Christian Restoration Center</t>
  </si>
  <si>
    <t>Foundations For Living</t>
  </si>
  <si>
    <t>2017 SZK - Shelter Plus Care Nevada</t>
  </si>
  <si>
    <t>MO0148L7P061703</t>
  </si>
  <si>
    <t>2017 SZM - Shelter Plus Care Central MO</t>
  </si>
  <si>
    <t>2017 SZR - Kirksville Shelter Plus Care SRA</t>
  </si>
  <si>
    <t>Restoring Families</t>
  </si>
  <si>
    <t>2017 SZO - Shelter Plus Care West Central MO</t>
  </si>
  <si>
    <t>MO0169L7P061702</t>
  </si>
  <si>
    <t>High Hope Employment Services, Inc.</t>
  </si>
  <si>
    <t>High Hope Supportive Housing-PSH</t>
  </si>
  <si>
    <t>MO0214L7P061702</t>
  </si>
  <si>
    <t>Hillcrest Ministries of MidAmerica</t>
  </si>
  <si>
    <t>BoS RRH Youth &amp; Families Expansion</t>
  </si>
  <si>
    <t>MO0243L7P061701</t>
  </si>
  <si>
    <t>Catholic Charities of Southern Missouri, Inc.</t>
  </si>
  <si>
    <t>Catholic Charities of Southern  Missouri's Rapid Re-housing Program</t>
  </si>
  <si>
    <t>MO0245L7P061701</t>
  </si>
  <si>
    <t>Welcome Home Inc</t>
  </si>
  <si>
    <t>Welcome Home Inc RRH</t>
  </si>
  <si>
    <t>Preferred Family Healthcare</t>
  </si>
  <si>
    <t>PFH Rapid Rehousing</t>
  </si>
  <si>
    <t>MO0075L7E061706</t>
  </si>
  <si>
    <t>MO0121L7E061709</t>
  </si>
  <si>
    <t>MO0079L7E061710</t>
  </si>
  <si>
    <t>MO0101L7E061710</t>
  </si>
  <si>
    <t>MO0081L7E061710</t>
  </si>
  <si>
    <t>MO0097L7E061710</t>
  </si>
  <si>
    <t>MO0138L7E061708</t>
  </si>
  <si>
    <t>MO0091L7E061710</t>
  </si>
  <si>
    <t>MO0119L7E061709</t>
  </si>
  <si>
    <t>MO0086L7E061710</t>
  </si>
  <si>
    <t>MO0129L7061703</t>
  </si>
  <si>
    <t>MO0098L7E061710</t>
  </si>
  <si>
    <t>MO0080L7E061710</t>
  </si>
  <si>
    <t>MO0149L7E061702</t>
  </si>
  <si>
    <t>MO0103L7E061710</t>
  </si>
  <si>
    <t>MO0104L7E061710</t>
  </si>
  <si>
    <t>MO0165L7E061701</t>
  </si>
  <si>
    <t>MO0168L7E061706</t>
  </si>
  <si>
    <t>MO0093L7E061710</t>
  </si>
  <si>
    <t>MO0087L7E061710</t>
  </si>
  <si>
    <t>MO0262L7E061700</t>
  </si>
  <si>
    <t>MO0261L7E061700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</si>
</sst>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66FF"/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37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25" customHeight="1" x14ac:dyDescent="0.3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4978996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x14ac:dyDescent="0.35">
      <c r="A7" s="3" t="s">
        <v>35</v>
      </c>
      <c r="B7" s="3" t="s">
        <v>36</v>
      </c>
      <c r="C7" s="4" t="s">
        <v>98</v>
      </c>
      <c r="D7" s="4"/>
      <c r="E7" s="4" t="s">
        <v>30</v>
      </c>
      <c r="F7" s="16">
        <v>0</v>
      </c>
      <c r="G7" s="16">
        <v>49200</v>
      </c>
      <c r="H7" s="16">
        <v>33746</v>
      </c>
      <c r="I7" s="16">
        <v>0</v>
      </c>
      <c r="J7" s="16">
        <v>0</v>
      </c>
      <c r="K7" s="16">
        <v>5075</v>
      </c>
      <c r="L7" s="4" t="s">
        <v>32</v>
      </c>
      <c r="M7" s="17">
        <v>10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10</v>
      </c>
      <c r="V7" s="2">
        <f t="shared" ref="V7:V39" si="0">SUM(F7:K7)</f>
        <v>88021</v>
      </c>
    </row>
    <row r="8" spans="1:22" x14ac:dyDescent="0.35">
      <c r="A8" s="3" t="s">
        <v>41</v>
      </c>
      <c r="B8" s="3" t="s">
        <v>42</v>
      </c>
      <c r="C8" s="4" t="s">
        <v>43</v>
      </c>
      <c r="D8" s="4">
        <v>2019</v>
      </c>
      <c r="E8" s="4" t="s">
        <v>30</v>
      </c>
      <c r="F8" s="16">
        <v>146376</v>
      </c>
      <c r="G8" s="16">
        <v>0</v>
      </c>
      <c r="H8" s="16">
        <v>48630</v>
      </c>
      <c r="I8" s="16">
        <v>2163</v>
      </c>
      <c r="J8" s="16">
        <v>0</v>
      </c>
      <c r="K8" s="16">
        <v>15468</v>
      </c>
      <c r="L8" s="4" t="s">
        <v>31</v>
      </c>
      <c r="M8" s="17"/>
      <c r="N8" s="17"/>
      <c r="O8" s="17">
        <v>2</v>
      </c>
      <c r="P8" s="17">
        <v>5</v>
      </c>
      <c r="Q8" s="17">
        <v>4</v>
      </c>
      <c r="R8" s="17">
        <v>1</v>
      </c>
      <c r="S8" s="17"/>
      <c r="T8" s="17"/>
      <c r="U8" s="1"/>
      <c r="V8" s="2">
        <f t="shared" si="0"/>
        <v>212637</v>
      </c>
    </row>
    <row r="9" spans="1:22" x14ac:dyDescent="0.35">
      <c r="A9" s="3" t="s">
        <v>41</v>
      </c>
      <c r="B9" s="3" t="s">
        <v>44</v>
      </c>
      <c r="C9" s="4" t="s">
        <v>45</v>
      </c>
      <c r="D9" s="4">
        <v>2019</v>
      </c>
      <c r="E9" s="4" t="s">
        <v>30</v>
      </c>
      <c r="F9" s="16">
        <v>179515</v>
      </c>
      <c r="G9" s="16">
        <v>0</v>
      </c>
      <c r="H9" s="16">
        <v>102904</v>
      </c>
      <c r="I9" s="16">
        <v>4944</v>
      </c>
      <c r="J9" s="16">
        <v>0</v>
      </c>
      <c r="K9" s="16">
        <v>21846</v>
      </c>
      <c r="L9" s="4" t="s">
        <v>31</v>
      </c>
      <c r="M9" s="17"/>
      <c r="N9" s="17"/>
      <c r="O9" s="17">
        <v>10</v>
      </c>
      <c r="P9" s="17">
        <v>6</v>
      </c>
      <c r="Q9" s="17">
        <v>6</v>
      </c>
      <c r="R9" s="17">
        <v>0</v>
      </c>
      <c r="S9" s="17"/>
      <c r="T9" s="17"/>
      <c r="U9" s="1"/>
      <c r="V9" s="2">
        <f t="shared" si="0"/>
        <v>309209</v>
      </c>
    </row>
    <row r="10" spans="1:22" x14ac:dyDescent="0.35">
      <c r="A10" s="3" t="s">
        <v>35</v>
      </c>
      <c r="B10" s="3" t="s">
        <v>46</v>
      </c>
      <c r="C10" s="4" t="s">
        <v>100</v>
      </c>
      <c r="D10" s="4"/>
      <c r="E10" s="4" t="s">
        <v>30</v>
      </c>
      <c r="F10" s="16">
        <v>0</v>
      </c>
      <c r="G10" s="16">
        <v>66084</v>
      </c>
      <c r="H10" s="16">
        <v>27600</v>
      </c>
      <c r="I10" s="16">
        <v>0</v>
      </c>
      <c r="J10" s="16">
        <v>0</v>
      </c>
      <c r="K10" s="16">
        <v>5723</v>
      </c>
      <c r="L10" s="4" t="s">
        <v>32</v>
      </c>
      <c r="M10" s="17">
        <v>4</v>
      </c>
      <c r="N10" s="17">
        <v>0</v>
      </c>
      <c r="O10" s="17">
        <v>5</v>
      </c>
      <c r="P10" s="17">
        <v>1</v>
      </c>
      <c r="Q10" s="17">
        <v>0</v>
      </c>
      <c r="R10" s="17">
        <v>0</v>
      </c>
      <c r="S10" s="17">
        <v>0</v>
      </c>
      <c r="T10" s="17">
        <v>0</v>
      </c>
      <c r="U10" s="1">
        <v>10</v>
      </c>
      <c r="V10" s="2">
        <f t="shared" si="0"/>
        <v>99407</v>
      </c>
    </row>
    <row r="11" spans="1:22" x14ac:dyDescent="0.35">
      <c r="A11" s="3" t="s">
        <v>47</v>
      </c>
      <c r="B11" s="3" t="s">
        <v>48</v>
      </c>
      <c r="C11" s="4" t="s">
        <v>110</v>
      </c>
      <c r="D11" s="4"/>
      <c r="E11" s="4" t="s">
        <v>30</v>
      </c>
      <c r="F11" s="16">
        <v>0</v>
      </c>
      <c r="G11" s="16">
        <v>127164</v>
      </c>
      <c r="H11" s="16">
        <v>0</v>
      </c>
      <c r="I11" s="16">
        <v>0</v>
      </c>
      <c r="J11" s="16">
        <v>0</v>
      </c>
      <c r="K11" s="16">
        <v>8053</v>
      </c>
      <c r="L11" s="4" t="s">
        <v>32</v>
      </c>
      <c r="M11" s="17">
        <v>0</v>
      </c>
      <c r="N11" s="17">
        <v>0</v>
      </c>
      <c r="O11" s="17">
        <v>6</v>
      </c>
      <c r="P11" s="17">
        <v>8</v>
      </c>
      <c r="Q11" s="17">
        <v>2</v>
      </c>
      <c r="R11" s="17">
        <v>1</v>
      </c>
      <c r="S11" s="17">
        <v>0</v>
      </c>
      <c r="T11" s="17">
        <v>0</v>
      </c>
      <c r="U11" s="1">
        <v>17</v>
      </c>
      <c r="V11" s="2">
        <f t="shared" si="0"/>
        <v>135217</v>
      </c>
    </row>
    <row r="12" spans="1:22" x14ac:dyDescent="0.35">
      <c r="A12" s="3" t="s">
        <v>49</v>
      </c>
      <c r="B12" s="3" t="s">
        <v>50</v>
      </c>
      <c r="C12" s="4" t="s">
        <v>102</v>
      </c>
      <c r="D12" s="4"/>
      <c r="E12" s="4" t="s">
        <v>30</v>
      </c>
      <c r="F12" s="16">
        <v>61328</v>
      </c>
      <c r="G12" s="16">
        <v>0</v>
      </c>
      <c r="H12" s="16">
        <v>35036</v>
      </c>
      <c r="I12" s="16">
        <v>3333</v>
      </c>
      <c r="J12" s="16">
        <v>0</v>
      </c>
      <c r="K12" s="16">
        <v>7467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107164</v>
      </c>
    </row>
    <row r="13" spans="1:22" x14ac:dyDescent="0.35">
      <c r="A13" s="3" t="s">
        <v>47</v>
      </c>
      <c r="B13" s="3" t="s">
        <v>51</v>
      </c>
      <c r="C13" s="4" t="s">
        <v>52</v>
      </c>
      <c r="D13" s="4"/>
      <c r="E13" s="4" t="s">
        <v>30</v>
      </c>
      <c r="F13" s="16">
        <v>0</v>
      </c>
      <c r="G13" s="16">
        <v>146784</v>
      </c>
      <c r="H13" s="16">
        <v>0</v>
      </c>
      <c r="I13" s="16">
        <v>0</v>
      </c>
      <c r="J13" s="16">
        <v>0</v>
      </c>
      <c r="K13" s="16">
        <v>8482</v>
      </c>
      <c r="L13" s="4" t="s">
        <v>32</v>
      </c>
      <c r="M13" s="17">
        <v>0</v>
      </c>
      <c r="N13" s="17">
        <v>0</v>
      </c>
      <c r="O13" s="17">
        <v>8</v>
      </c>
      <c r="P13" s="17">
        <v>6</v>
      </c>
      <c r="Q13" s="17">
        <v>3</v>
      </c>
      <c r="R13" s="17">
        <v>0</v>
      </c>
      <c r="S13" s="17">
        <v>0</v>
      </c>
      <c r="T13" s="17">
        <v>0</v>
      </c>
      <c r="U13" s="1">
        <v>17</v>
      </c>
      <c r="V13" s="2">
        <f t="shared" si="0"/>
        <v>155266</v>
      </c>
    </row>
    <row r="14" spans="1:22" x14ac:dyDescent="0.35">
      <c r="A14" s="3" t="s">
        <v>47</v>
      </c>
      <c r="B14" s="3" t="s">
        <v>53</v>
      </c>
      <c r="C14" s="4" t="s">
        <v>107</v>
      </c>
      <c r="D14" s="4"/>
      <c r="E14" s="4" t="s">
        <v>30</v>
      </c>
      <c r="F14" s="16">
        <v>0</v>
      </c>
      <c r="G14" s="16">
        <v>148308</v>
      </c>
      <c r="H14" s="16">
        <v>0</v>
      </c>
      <c r="I14" s="16">
        <v>0</v>
      </c>
      <c r="J14" s="16">
        <v>0</v>
      </c>
      <c r="K14" s="16">
        <v>10129</v>
      </c>
      <c r="L14" s="4" t="s">
        <v>32</v>
      </c>
      <c r="M14" s="17">
        <v>0</v>
      </c>
      <c r="N14" s="17">
        <v>0</v>
      </c>
      <c r="O14" s="17">
        <v>11</v>
      </c>
      <c r="P14" s="17">
        <v>7</v>
      </c>
      <c r="Q14" s="17">
        <v>3</v>
      </c>
      <c r="R14" s="17">
        <v>0</v>
      </c>
      <c r="S14" s="17">
        <v>0</v>
      </c>
      <c r="T14" s="17">
        <v>0</v>
      </c>
      <c r="U14" s="1">
        <v>21</v>
      </c>
      <c r="V14" s="2">
        <f t="shared" si="0"/>
        <v>158437</v>
      </c>
    </row>
    <row r="15" spans="1:22" x14ac:dyDescent="0.35">
      <c r="A15" s="3" t="s">
        <v>47</v>
      </c>
      <c r="B15" s="3" t="s">
        <v>54</v>
      </c>
      <c r="C15" s="4" t="s">
        <v>117</v>
      </c>
      <c r="D15" s="4"/>
      <c r="E15" s="4" t="s">
        <v>30</v>
      </c>
      <c r="F15" s="16">
        <v>0</v>
      </c>
      <c r="G15" s="16">
        <v>170568</v>
      </c>
      <c r="H15" s="16">
        <v>0</v>
      </c>
      <c r="I15" s="16">
        <v>0</v>
      </c>
      <c r="J15" s="16">
        <v>0</v>
      </c>
      <c r="K15" s="16">
        <v>9755</v>
      </c>
      <c r="L15" s="4" t="s">
        <v>32</v>
      </c>
      <c r="M15" s="17">
        <v>0</v>
      </c>
      <c r="N15" s="17">
        <v>0</v>
      </c>
      <c r="O15" s="17">
        <v>11</v>
      </c>
      <c r="P15" s="17">
        <v>6</v>
      </c>
      <c r="Q15" s="17">
        <v>3</v>
      </c>
      <c r="R15" s="17">
        <v>2</v>
      </c>
      <c r="S15" s="17">
        <v>0</v>
      </c>
      <c r="T15" s="17">
        <v>0</v>
      </c>
      <c r="U15" s="1">
        <v>22</v>
      </c>
      <c r="V15" s="2">
        <f t="shared" si="0"/>
        <v>180323</v>
      </c>
    </row>
    <row r="16" spans="1:22" x14ac:dyDescent="0.35">
      <c r="A16" s="3" t="s">
        <v>33</v>
      </c>
      <c r="B16" s="3" t="s">
        <v>55</v>
      </c>
      <c r="C16" s="4" t="s">
        <v>56</v>
      </c>
      <c r="D16" s="4"/>
      <c r="E16" s="4" t="s">
        <v>6</v>
      </c>
      <c r="F16" s="16">
        <v>0</v>
      </c>
      <c r="G16" s="16">
        <v>0</v>
      </c>
      <c r="H16" s="16">
        <v>0</v>
      </c>
      <c r="I16" s="16">
        <v>0</v>
      </c>
      <c r="J16" s="16">
        <v>225519</v>
      </c>
      <c r="K16" s="16">
        <v>14428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239947</v>
      </c>
    </row>
    <row r="17" spans="1:22" x14ac:dyDescent="0.35">
      <c r="A17" s="3" t="s">
        <v>57</v>
      </c>
      <c r="B17" s="3" t="s">
        <v>58</v>
      </c>
      <c r="C17" s="4" t="s">
        <v>105</v>
      </c>
      <c r="D17" s="4"/>
      <c r="E17" s="4" t="s">
        <v>30</v>
      </c>
      <c r="F17" s="16">
        <v>167405</v>
      </c>
      <c r="G17" s="16">
        <v>0</v>
      </c>
      <c r="H17" s="16">
        <v>36000</v>
      </c>
      <c r="I17" s="16">
        <v>0</v>
      </c>
      <c r="J17" s="16">
        <v>0</v>
      </c>
      <c r="K17" s="16">
        <v>12171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215576</v>
      </c>
    </row>
    <row r="18" spans="1:22" x14ac:dyDescent="0.35">
      <c r="A18" s="3" t="s">
        <v>47</v>
      </c>
      <c r="B18" s="3" t="s">
        <v>59</v>
      </c>
      <c r="C18" s="4" t="s">
        <v>116</v>
      </c>
      <c r="D18" s="4"/>
      <c r="E18" s="4" t="s">
        <v>30</v>
      </c>
      <c r="F18" s="16">
        <v>0</v>
      </c>
      <c r="G18" s="16">
        <v>105936</v>
      </c>
      <c r="H18" s="16">
        <v>0</v>
      </c>
      <c r="I18" s="16">
        <v>0</v>
      </c>
      <c r="J18" s="16">
        <v>0</v>
      </c>
      <c r="K18" s="16">
        <v>6393</v>
      </c>
      <c r="L18" s="4" t="s">
        <v>32</v>
      </c>
      <c r="M18" s="17">
        <v>0</v>
      </c>
      <c r="N18" s="17">
        <v>0</v>
      </c>
      <c r="O18" s="17">
        <v>6</v>
      </c>
      <c r="P18" s="17">
        <v>5</v>
      </c>
      <c r="Q18" s="17">
        <v>3</v>
      </c>
      <c r="R18" s="17">
        <v>0</v>
      </c>
      <c r="S18" s="17">
        <v>0</v>
      </c>
      <c r="T18" s="17">
        <v>0</v>
      </c>
      <c r="U18" s="1">
        <v>14</v>
      </c>
      <c r="V18" s="2">
        <f t="shared" si="0"/>
        <v>112329</v>
      </c>
    </row>
    <row r="19" spans="1:22" x14ac:dyDescent="0.35">
      <c r="A19" s="3" t="s">
        <v>60</v>
      </c>
      <c r="B19" s="3" t="s">
        <v>61</v>
      </c>
      <c r="C19" s="4" t="s">
        <v>103</v>
      </c>
      <c r="D19" s="4"/>
      <c r="E19" s="4" t="s">
        <v>30</v>
      </c>
      <c r="F19" s="16">
        <v>132430</v>
      </c>
      <c r="G19" s="16">
        <v>0</v>
      </c>
      <c r="H19" s="16">
        <v>0</v>
      </c>
      <c r="I19" s="16">
        <v>0</v>
      </c>
      <c r="J19" s="16">
        <v>0</v>
      </c>
      <c r="K19" s="16">
        <v>8001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140431</v>
      </c>
    </row>
    <row r="20" spans="1:22" x14ac:dyDescent="0.35">
      <c r="A20" s="3" t="s">
        <v>47</v>
      </c>
      <c r="B20" s="3" t="s">
        <v>62</v>
      </c>
      <c r="C20" s="4" t="s">
        <v>109</v>
      </c>
      <c r="D20" s="4"/>
      <c r="E20" s="4" t="s">
        <v>30</v>
      </c>
      <c r="F20" s="16">
        <v>0</v>
      </c>
      <c r="G20" s="16">
        <v>165696</v>
      </c>
      <c r="H20" s="16">
        <v>0</v>
      </c>
      <c r="I20" s="16">
        <v>0</v>
      </c>
      <c r="J20" s="16">
        <v>0</v>
      </c>
      <c r="K20" s="16">
        <v>10280</v>
      </c>
      <c r="L20" s="4" t="s">
        <v>32</v>
      </c>
      <c r="M20" s="17">
        <v>0</v>
      </c>
      <c r="N20" s="17">
        <v>0</v>
      </c>
      <c r="O20" s="17">
        <v>14</v>
      </c>
      <c r="P20" s="17">
        <v>5</v>
      </c>
      <c r="Q20" s="17">
        <v>4</v>
      </c>
      <c r="R20" s="17">
        <v>0</v>
      </c>
      <c r="S20" s="17">
        <v>0</v>
      </c>
      <c r="T20" s="17">
        <v>0</v>
      </c>
      <c r="U20" s="1">
        <v>23</v>
      </c>
      <c r="V20" s="2">
        <f t="shared" si="0"/>
        <v>175976</v>
      </c>
    </row>
    <row r="21" spans="1:22" x14ac:dyDescent="0.35">
      <c r="A21" s="3" t="s">
        <v>63</v>
      </c>
      <c r="B21" s="3" t="s">
        <v>64</v>
      </c>
      <c r="C21" s="4" t="s">
        <v>65</v>
      </c>
      <c r="D21" s="4">
        <v>2019</v>
      </c>
      <c r="E21" s="4" t="s">
        <v>30</v>
      </c>
      <c r="F21" s="16">
        <v>100686</v>
      </c>
      <c r="G21" s="16">
        <v>0</v>
      </c>
      <c r="H21" s="16">
        <v>28111</v>
      </c>
      <c r="I21" s="16">
        <v>0</v>
      </c>
      <c r="J21" s="16">
        <v>0</v>
      </c>
      <c r="K21" s="16">
        <v>7720</v>
      </c>
      <c r="L21" s="4" t="s">
        <v>31</v>
      </c>
      <c r="M21" s="17"/>
      <c r="N21" s="17"/>
      <c r="O21" s="17">
        <v>5</v>
      </c>
      <c r="P21" s="17">
        <v>5</v>
      </c>
      <c r="Q21" s="17">
        <v>3</v>
      </c>
      <c r="R21" s="17">
        <v>3</v>
      </c>
      <c r="S21" s="17"/>
      <c r="T21" s="17"/>
      <c r="U21" s="1"/>
      <c r="V21" s="2">
        <f t="shared" si="0"/>
        <v>136517</v>
      </c>
    </row>
    <row r="22" spans="1:22" x14ac:dyDescent="0.35">
      <c r="A22" s="3" t="s">
        <v>66</v>
      </c>
      <c r="B22" s="3" t="s">
        <v>67</v>
      </c>
      <c r="C22" s="4" t="s">
        <v>101</v>
      </c>
      <c r="D22" s="4"/>
      <c r="E22" s="4" t="s">
        <v>30</v>
      </c>
      <c r="F22" s="16">
        <v>0</v>
      </c>
      <c r="G22" s="16">
        <v>389820</v>
      </c>
      <c r="H22" s="16">
        <v>0</v>
      </c>
      <c r="I22" s="16">
        <v>0</v>
      </c>
      <c r="J22" s="16">
        <v>0</v>
      </c>
      <c r="K22" s="16">
        <v>22681</v>
      </c>
      <c r="L22" s="4" t="s">
        <v>32</v>
      </c>
      <c r="M22" s="17">
        <v>0</v>
      </c>
      <c r="N22" s="17">
        <v>0</v>
      </c>
      <c r="O22" s="17">
        <v>11</v>
      </c>
      <c r="P22" s="17">
        <v>26</v>
      </c>
      <c r="Q22" s="17">
        <v>4</v>
      </c>
      <c r="R22" s="17">
        <v>1</v>
      </c>
      <c r="S22" s="17">
        <v>0</v>
      </c>
      <c r="T22" s="17">
        <v>0</v>
      </c>
      <c r="U22" s="1">
        <v>42</v>
      </c>
      <c r="V22" s="2">
        <f t="shared" si="0"/>
        <v>412501</v>
      </c>
    </row>
    <row r="23" spans="1:22" x14ac:dyDescent="0.35">
      <c r="A23" s="3" t="s">
        <v>68</v>
      </c>
      <c r="B23" s="3" t="s">
        <v>69</v>
      </c>
      <c r="C23" s="4" t="s">
        <v>112</v>
      </c>
      <c r="D23" s="4"/>
      <c r="E23" s="4" t="s">
        <v>30</v>
      </c>
      <c r="F23" s="16">
        <v>92071</v>
      </c>
      <c r="G23" s="16">
        <v>0</v>
      </c>
      <c r="H23" s="16">
        <v>13000</v>
      </c>
      <c r="I23" s="16">
        <v>0</v>
      </c>
      <c r="J23" s="16">
        <v>0</v>
      </c>
      <c r="K23" s="16">
        <v>3000</v>
      </c>
      <c r="L23" s="4" t="s">
        <v>31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108071</v>
      </c>
    </row>
    <row r="24" spans="1:22" x14ac:dyDescent="0.35">
      <c r="A24" s="3" t="s">
        <v>47</v>
      </c>
      <c r="B24" s="3" t="s">
        <v>70</v>
      </c>
      <c r="C24" s="4" t="s">
        <v>113</v>
      </c>
      <c r="D24" s="4"/>
      <c r="E24" s="4" t="s">
        <v>30</v>
      </c>
      <c r="F24" s="16">
        <v>0</v>
      </c>
      <c r="G24" s="16">
        <v>120708</v>
      </c>
      <c r="H24" s="16">
        <v>0</v>
      </c>
      <c r="I24" s="16">
        <v>0</v>
      </c>
      <c r="J24" s="16">
        <v>0</v>
      </c>
      <c r="K24" s="16">
        <v>7488</v>
      </c>
      <c r="L24" s="4" t="s">
        <v>32</v>
      </c>
      <c r="M24" s="17">
        <v>0</v>
      </c>
      <c r="N24" s="17">
        <v>0</v>
      </c>
      <c r="O24" s="17">
        <v>9</v>
      </c>
      <c r="P24" s="17">
        <v>4</v>
      </c>
      <c r="Q24" s="17">
        <v>4</v>
      </c>
      <c r="R24" s="17">
        <v>0</v>
      </c>
      <c r="S24" s="17">
        <v>0</v>
      </c>
      <c r="T24" s="17">
        <v>0</v>
      </c>
      <c r="U24" s="1">
        <v>17</v>
      </c>
      <c r="V24" s="2">
        <f t="shared" si="0"/>
        <v>128196</v>
      </c>
    </row>
    <row r="25" spans="1:22" x14ac:dyDescent="0.35">
      <c r="A25" s="3" t="s">
        <v>60</v>
      </c>
      <c r="B25" s="3" t="s">
        <v>71</v>
      </c>
      <c r="C25" s="4" t="s">
        <v>106</v>
      </c>
      <c r="D25" s="4"/>
      <c r="E25" s="4" t="s">
        <v>30</v>
      </c>
      <c r="F25" s="16">
        <v>93773</v>
      </c>
      <c r="G25" s="16">
        <v>0</v>
      </c>
      <c r="H25" s="16">
        <v>54763</v>
      </c>
      <c r="I25" s="16">
        <v>0</v>
      </c>
      <c r="J25" s="16">
        <v>0</v>
      </c>
      <c r="K25" s="16">
        <v>6446</v>
      </c>
      <c r="L25" s="4" t="s">
        <v>31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154982</v>
      </c>
    </row>
    <row r="26" spans="1:22" x14ac:dyDescent="0.35">
      <c r="A26" s="3" t="s">
        <v>60</v>
      </c>
      <c r="B26" s="3" t="s">
        <v>72</v>
      </c>
      <c r="C26" s="4" t="s">
        <v>99</v>
      </c>
      <c r="D26" s="4"/>
      <c r="E26" s="4" t="s">
        <v>34</v>
      </c>
      <c r="F26" s="16">
        <v>0</v>
      </c>
      <c r="G26" s="16">
        <v>0</v>
      </c>
      <c r="H26" s="16">
        <v>31680</v>
      </c>
      <c r="I26" s="16">
        <v>97635</v>
      </c>
      <c r="J26" s="16">
        <v>0</v>
      </c>
      <c r="K26" s="16">
        <v>6465</v>
      </c>
      <c r="L26" s="4" t="s">
        <v>31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135780</v>
      </c>
    </row>
    <row r="27" spans="1:22" x14ac:dyDescent="0.35">
      <c r="A27" s="3" t="s">
        <v>47</v>
      </c>
      <c r="B27" s="3" t="s">
        <v>73</v>
      </c>
      <c r="C27" s="4" t="s">
        <v>108</v>
      </c>
      <c r="D27" s="4"/>
      <c r="E27" s="4" t="s">
        <v>30</v>
      </c>
      <c r="F27" s="16">
        <v>0</v>
      </c>
      <c r="G27" s="16">
        <v>163296</v>
      </c>
      <c r="H27" s="16">
        <v>0</v>
      </c>
      <c r="I27" s="16">
        <v>0</v>
      </c>
      <c r="J27" s="16">
        <v>0</v>
      </c>
      <c r="K27" s="16">
        <v>10345</v>
      </c>
      <c r="L27" s="4" t="s">
        <v>32</v>
      </c>
      <c r="M27" s="17">
        <v>0</v>
      </c>
      <c r="N27" s="17">
        <v>2</v>
      </c>
      <c r="O27" s="17">
        <v>5</v>
      </c>
      <c r="P27" s="17">
        <v>6</v>
      </c>
      <c r="Q27" s="17">
        <v>3</v>
      </c>
      <c r="R27" s="17">
        <v>0</v>
      </c>
      <c r="S27" s="17">
        <v>0</v>
      </c>
      <c r="T27" s="17">
        <v>0</v>
      </c>
      <c r="U27" s="1">
        <v>16</v>
      </c>
      <c r="V27" s="2">
        <f t="shared" si="0"/>
        <v>173641</v>
      </c>
    </row>
    <row r="28" spans="1:22" x14ac:dyDescent="0.35">
      <c r="A28" s="3" t="s">
        <v>47</v>
      </c>
      <c r="B28" s="3" t="s">
        <v>74</v>
      </c>
      <c r="C28" s="4" t="s">
        <v>75</v>
      </c>
      <c r="D28" s="4"/>
      <c r="E28" s="4" t="s">
        <v>30</v>
      </c>
      <c r="F28" s="16">
        <v>0</v>
      </c>
      <c r="G28" s="16">
        <v>124848</v>
      </c>
      <c r="H28" s="16">
        <v>0</v>
      </c>
      <c r="I28" s="16">
        <v>0</v>
      </c>
      <c r="J28" s="16">
        <v>0</v>
      </c>
      <c r="K28" s="16">
        <v>8209</v>
      </c>
      <c r="L28" s="4" t="s">
        <v>32</v>
      </c>
      <c r="M28" s="17">
        <v>0</v>
      </c>
      <c r="N28" s="17">
        <v>0</v>
      </c>
      <c r="O28" s="17">
        <v>4</v>
      </c>
      <c r="P28" s="17">
        <v>5</v>
      </c>
      <c r="Q28" s="17">
        <v>2</v>
      </c>
      <c r="R28" s="17">
        <v>0</v>
      </c>
      <c r="S28" s="17">
        <v>0</v>
      </c>
      <c r="T28" s="17">
        <v>0</v>
      </c>
      <c r="U28" s="1">
        <v>11</v>
      </c>
      <c r="V28" s="2">
        <f t="shared" si="0"/>
        <v>133057</v>
      </c>
    </row>
    <row r="29" spans="1:22" x14ac:dyDescent="0.35">
      <c r="A29" s="3" t="s">
        <v>76</v>
      </c>
      <c r="B29" s="3" t="s">
        <v>77</v>
      </c>
      <c r="C29" s="4" t="s">
        <v>104</v>
      </c>
      <c r="D29" s="4"/>
      <c r="E29" s="4" t="s">
        <v>30</v>
      </c>
      <c r="F29" s="16">
        <v>54553</v>
      </c>
      <c r="G29" s="16">
        <v>0</v>
      </c>
      <c r="H29" s="16">
        <v>20187</v>
      </c>
      <c r="I29" s="16">
        <v>1417</v>
      </c>
      <c r="J29" s="16">
        <v>0</v>
      </c>
      <c r="K29" s="16">
        <v>4521</v>
      </c>
      <c r="L29" s="4" t="s">
        <v>31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80678</v>
      </c>
    </row>
    <row r="30" spans="1:22" x14ac:dyDescent="0.35">
      <c r="A30" s="3" t="s">
        <v>47</v>
      </c>
      <c r="B30" s="3" t="s">
        <v>78</v>
      </c>
      <c r="C30" s="4" t="s">
        <v>79</v>
      </c>
      <c r="D30" s="4"/>
      <c r="E30" s="4" t="s">
        <v>30</v>
      </c>
      <c r="F30" s="16">
        <v>0</v>
      </c>
      <c r="G30" s="16">
        <v>56844</v>
      </c>
      <c r="H30" s="16">
        <v>0</v>
      </c>
      <c r="I30" s="16">
        <v>0</v>
      </c>
      <c r="J30" s="16">
        <v>0</v>
      </c>
      <c r="K30" s="16">
        <v>3781</v>
      </c>
      <c r="L30" s="4" t="s">
        <v>32</v>
      </c>
      <c r="M30" s="17">
        <v>0</v>
      </c>
      <c r="N30" s="17">
        <v>0</v>
      </c>
      <c r="O30" s="17">
        <v>3</v>
      </c>
      <c r="P30" s="17">
        <v>2</v>
      </c>
      <c r="Q30" s="17">
        <v>2</v>
      </c>
      <c r="R30" s="17">
        <v>0</v>
      </c>
      <c r="S30" s="17">
        <v>0</v>
      </c>
      <c r="T30" s="17">
        <v>0</v>
      </c>
      <c r="U30" s="1">
        <v>7</v>
      </c>
      <c r="V30" s="2">
        <f t="shared" si="0"/>
        <v>60625</v>
      </c>
    </row>
    <row r="31" spans="1:22" x14ac:dyDescent="0.35">
      <c r="A31" s="3" t="s">
        <v>47</v>
      </c>
      <c r="B31" s="3" t="s">
        <v>80</v>
      </c>
      <c r="C31" s="4" t="s">
        <v>111</v>
      </c>
      <c r="D31" s="4"/>
      <c r="E31" s="4" t="s">
        <v>30</v>
      </c>
      <c r="F31" s="16">
        <v>0</v>
      </c>
      <c r="G31" s="16">
        <v>78000</v>
      </c>
      <c r="H31" s="16">
        <v>0</v>
      </c>
      <c r="I31" s="16">
        <v>0</v>
      </c>
      <c r="J31" s="16">
        <v>0</v>
      </c>
      <c r="K31" s="16">
        <v>5287</v>
      </c>
      <c r="L31" s="4" t="s">
        <v>32</v>
      </c>
      <c r="M31" s="17">
        <v>0</v>
      </c>
      <c r="N31" s="17">
        <v>0</v>
      </c>
      <c r="O31" s="17">
        <v>6</v>
      </c>
      <c r="P31" s="17">
        <v>4</v>
      </c>
      <c r="Q31" s="17">
        <v>1</v>
      </c>
      <c r="R31" s="17">
        <v>0</v>
      </c>
      <c r="S31" s="17">
        <v>0</v>
      </c>
      <c r="T31" s="17">
        <v>0</v>
      </c>
      <c r="U31" s="1">
        <v>11</v>
      </c>
      <c r="V31" s="2">
        <f t="shared" si="0"/>
        <v>83287</v>
      </c>
    </row>
    <row r="32" spans="1:22" x14ac:dyDescent="0.35">
      <c r="A32" s="3" t="s">
        <v>47</v>
      </c>
      <c r="B32" s="3" t="s">
        <v>81</v>
      </c>
      <c r="C32" s="4" t="s">
        <v>114</v>
      </c>
      <c r="D32" s="4"/>
      <c r="E32" s="4" t="s">
        <v>30</v>
      </c>
      <c r="F32" s="16">
        <v>0</v>
      </c>
      <c r="G32" s="16">
        <v>68916</v>
      </c>
      <c r="H32" s="16">
        <v>0</v>
      </c>
      <c r="I32" s="16">
        <v>0</v>
      </c>
      <c r="J32" s="16">
        <v>0</v>
      </c>
      <c r="K32" s="16">
        <v>4753</v>
      </c>
      <c r="L32" s="4" t="s">
        <v>32</v>
      </c>
      <c r="M32" s="17">
        <v>0</v>
      </c>
      <c r="N32" s="17">
        <v>0</v>
      </c>
      <c r="O32" s="17">
        <v>8</v>
      </c>
      <c r="P32" s="17">
        <v>3</v>
      </c>
      <c r="Q32" s="17">
        <v>0</v>
      </c>
      <c r="R32" s="17">
        <v>0</v>
      </c>
      <c r="S32" s="17">
        <v>0</v>
      </c>
      <c r="T32" s="17">
        <v>0</v>
      </c>
      <c r="U32" s="1">
        <v>11</v>
      </c>
      <c r="V32" s="2">
        <f t="shared" si="0"/>
        <v>73669</v>
      </c>
    </row>
    <row r="33" spans="1:22" x14ac:dyDescent="0.35">
      <c r="A33" s="3" t="s">
        <v>76</v>
      </c>
      <c r="B33" s="3" t="s">
        <v>82</v>
      </c>
      <c r="C33" s="4" t="s">
        <v>115</v>
      </c>
      <c r="D33" s="4"/>
      <c r="E33" s="4" t="s">
        <v>30</v>
      </c>
      <c r="F33" s="16">
        <v>88829</v>
      </c>
      <c r="G33" s="16">
        <v>0</v>
      </c>
      <c r="H33" s="16">
        <v>26500</v>
      </c>
      <c r="I33" s="16">
        <v>1771</v>
      </c>
      <c r="J33" s="16">
        <v>0</v>
      </c>
      <c r="K33" s="16">
        <v>7226</v>
      </c>
      <c r="L33" s="4" t="s">
        <v>31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124326</v>
      </c>
    </row>
    <row r="34" spans="1:22" x14ac:dyDescent="0.35">
      <c r="A34" s="3" t="s">
        <v>47</v>
      </c>
      <c r="B34" s="3" t="s">
        <v>83</v>
      </c>
      <c r="C34" s="4" t="s">
        <v>84</v>
      </c>
      <c r="D34" s="4"/>
      <c r="E34" s="4" t="s">
        <v>30</v>
      </c>
      <c r="F34" s="16">
        <v>0</v>
      </c>
      <c r="G34" s="16">
        <v>63168</v>
      </c>
      <c r="H34" s="16">
        <v>0</v>
      </c>
      <c r="I34" s="16">
        <v>0</v>
      </c>
      <c r="J34" s="16">
        <v>0</v>
      </c>
      <c r="K34" s="16">
        <v>4357</v>
      </c>
      <c r="L34" s="4" t="s">
        <v>32</v>
      </c>
      <c r="M34" s="17">
        <v>0</v>
      </c>
      <c r="N34" s="17">
        <v>0</v>
      </c>
      <c r="O34" s="17">
        <v>7</v>
      </c>
      <c r="P34" s="17">
        <v>3</v>
      </c>
      <c r="Q34" s="17">
        <v>0</v>
      </c>
      <c r="R34" s="17">
        <v>0</v>
      </c>
      <c r="S34" s="17">
        <v>0</v>
      </c>
      <c r="T34" s="17">
        <v>0</v>
      </c>
      <c r="U34" s="1">
        <v>10</v>
      </c>
      <c r="V34" s="2">
        <f t="shared" si="0"/>
        <v>67525</v>
      </c>
    </row>
    <row r="35" spans="1:22" x14ac:dyDescent="0.35">
      <c r="A35" s="3" t="s">
        <v>85</v>
      </c>
      <c r="B35" s="3" t="s">
        <v>86</v>
      </c>
      <c r="C35" s="4" t="s">
        <v>87</v>
      </c>
      <c r="D35" s="4">
        <v>2019</v>
      </c>
      <c r="E35" s="4" t="s">
        <v>30</v>
      </c>
      <c r="F35" s="16">
        <v>0</v>
      </c>
      <c r="G35" s="16">
        <v>0</v>
      </c>
      <c r="H35" s="16">
        <v>30000</v>
      </c>
      <c r="I35" s="16">
        <v>43392</v>
      </c>
      <c r="J35" s="16">
        <v>0</v>
      </c>
      <c r="K35" s="16">
        <v>3525</v>
      </c>
      <c r="L35" s="4" t="s">
        <v>31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76917</v>
      </c>
    </row>
    <row r="36" spans="1:22" x14ac:dyDescent="0.35">
      <c r="A36" s="3" t="s">
        <v>88</v>
      </c>
      <c r="B36" s="3" t="s">
        <v>89</v>
      </c>
      <c r="C36" s="4" t="s">
        <v>90</v>
      </c>
      <c r="D36" s="4">
        <v>2019</v>
      </c>
      <c r="E36" s="4" t="s">
        <v>30</v>
      </c>
      <c r="F36" s="16">
        <v>0</v>
      </c>
      <c r="G36" s="16">
        <v>201984</v>
      </c>
      <c r="H36" s="16">
        <v>75934</v>
      </c>
      <c r="I36" s="16">
        <v>0</v>
      </c>
      <c r="J36" s="16">
        <v>1350</v>
      </c>
      <c r="K36" s="16">
        <v>23164</v>
      </c>
      <c r="L36" s="4" t="s">
        <v>32</v>
      </c>
      <c r="M36" s="17">
        <v>0</v>
      </c>
      <c r="N36" s="17">
        <v>0</v>
      </c>
      <c r="O36" s="17">
        <v>12</v>
      </c>
      <c r="P36" s="17">
        <v>8</v>
      </c>
      <c r="Q36" s="17">
        <v>0</v>
      </c>
      <c r="R36" s="17">
        <v>0</v>
      </c>
      <c r="S36" s="17">
        <v>0</v>
      </c>
      <c r="T36" s="17">
        <v>0</v>
      </c>
      <c r="U36" s="1">
        <v>10</v>
      </c>
      <c r="V36" s="2">
        <f t="shared" si="0"/>
        <v>302432</v>
      </c>
    </row>
    <row r="37" spans="1:22" x14ac:dyDescent="0.35">
      <c r="A37" s="3" t="s">
        <v>91</v>
      </c>
      <c r="B37" s="3" t="s">
        <v>92</v>
      </c>
      <c r="C37" s="4" t="s">
        <v>93</v>
      </c>
      <c r="D37" s="4"/>
      <c r="E37" s="4" t="s">
        <v>30</v>
      </c>
      <c r="F37" s="16">
        <v>0</v>
      </c>
      <c r="G37" s="16">
        <v>132396</v>
      </c>
      <c r="H37" s="16">
        <v>31774</v>
      </c>
      <c r="I37" s="16">
        <v>0</v>
      </c>
      <c r="J37" s="16">
        <v>0</v>
      </c>
      <c r="K37" s="16">
        <v>16182</v>
      </c>
      <c r="L37" s="4" t="s">
        <v>32</v>
      </c>
      <c r="M37" s="17">
        <v>0</v>
      </c>
      <c r="N37" s="17">
        <v>0</v>
      </c>
      <c r="O37" s="17">
        <v>0</v>
      </c>
      <c r="P37" s="17">
        <v>5</v>
      </c>
      <c r="Q37" s="17">
        <v>5</v>
      </c>
      <c r="R37" s="17">
        <v>3</v>
      </c>
      <c r="S37" s="17">
        <v>0</v>
      </c>
      <c r="T37" s="17">
        <v>0</v>
      </c>
      <c r="U37" s="1">
        <v>13</v>
      </c>
      <c r="V37" s="2">
        <f t="shared" si="0"/>
        <v>180352</v>
      </c>
    </row>
    <row r="38" spans="1:22" x14ac:dyDescent="0.35">
      <c r="A38" s="3" t="s">
        <v>94</v>
      </c>
      <c r="B38" s="3" t="s">
        <v>95</v>
      </c>
      <c r="C38" s="4" t="s">
        <v>119</v>
      </c>
      <c r="D38" s="4"/>
      <c r="E38" s="4" t="s">
        <v>30</v>
      </c>
      <c r="F38" s="16">
        <v>0</v>
      </c>
      <c r="G38" s="16">
        <v>28764</v>
      </c>
      <c r="H38" s="16">
        <v>59200</v>
      </c>
      <c r="I38" s="16">
        <v>0</v>
      </c>
      <c r="J38" s="16">
        <v>0</v>
      </c>
      <c r="K38" s="16">
        <v>8796</v>
      </c>
      <c r="L38" s="4" t="s">
        <v>32</v>
      </c>
      <c r="M38" s="17">
        <v>0</v>
      </c>
      <c r="N38" s="17">
        <v>2</v>
      </c>
      <c r="O38" s="17">
        <v>1</v>
      </c>
      <c r="P38" s="17">
        <v>1</v>
      </c>
      <c r="Q38" s="17">
        <v>0</v>
      </c>
      <c r="R38" s="17">
        <v>0</v>
      </c>
      <c r="S38" s="17">
        <v>0</v>
      </c>
      <c r="T38" s="17">
        <v>0</v>
      </c>
      <c r="U38" s="1">
        <v>4</v>
      </c>
      <c r="V38" s="2">
        <f t="shared" si="0"/>
        <v>96760</v>
      </c>
    </row>
    <row r="39" spans="1:22" x14ac:dyDescent="0.35">
      <c r="A39" s="3" t="s">
        <v>96</v>
      </c>
      <c r="B39" s="3" t="s">
        <v>97</v>
      </c>
      <c r="C39" s="4" t="s">
        <v>118</v>
      </c>
      <c r="D39" s="4"/>
      <c r="E39" s="4" t="s">
        <v>30</v>
      </c>
      <c r="F39" s="16">
        <v>0</v>
      </c>
      <c r="G39" s="16">
        <v>85632</v>
      </c>
      <c r="H39" s="16">
        <v>28650</v>
      </c>
      <c r="I39" s="16">
        <v>0</v>
      </c>
      <c r="J39" s="16">
        <v>0</v>
      </c>
      <c r="K39" s="16">
        <v>5458</v>
      </c>
      <c r="L39" s="4" t="s">
        <v>32</v>
      </c>
      <c r="M39" s="17">
        <v>0</v>
      </c>
      <c r="N39" s="17">
        <v>0</v>
      </c>
      <c r="O39" s="17">
        <v>3</v>
      </c>
      <c r="P39" s="17">
        <v>3</v>
      </c>
      <c r="Q39" s="17">
        <v>3</v>
      </c>
      <c r="R39" s="17">
        <v>1</v>
      </c>
      <c r="S39" s="17">
        <v>0</v>
      </c>
      <c r="T39" s="17">
        <v>0</v>
      </c>
      <c r="U39" s="1">
        <v>10</v>
      </c>
      <c r="V39" s="2">
        <f t="shared" si="0"/>
        <v>119740</v>
      </c>
    </row>
    <row r="40" spans="1:22" x14ac:dyDescent="0.35">
      <c r="A40" s="3"/>
      <c r="B40" s="3"/>
      <c r="C40" s="4"/>
      <c r="D40" s="4"/>
      <c r="E40" s="4"/>
      <c r="F40" s="16"/>
      <c r="G40" s="16"/>
      <c r="H40" s="16"/>
      <c r="I40" s="16"/>
      <c r="J40" s="16"/>
      <c r="K40" s="16"/>
      <c r="L40" s="4"/>
      <c r="M40" s="17"/>
      <c r="N40" s="17"/>
      <c r="O40" s="17"/>
      <c r="P40" s="17"/>
      <c r="Q40" s="17"/>
      <c r="R40" s="17"/>
      <c r="S40" s="17"/>
      <c r="T40" s="17"/>
      <c r="U40" s="1">
        <f>SUM(M40:T40)</f>
        <v>0</v>
      </c>
      <c r="V40" s="2">
        <f t="shared" ref="V40:V49" si="1">SUM(F40:K40)</f>
        <v>0</v>
      </c>
    </row>
    <row r="41" spans="1:22" x14ac:dyDescent="0.3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 t="shared" ref="U41:U49" si="2">SUM(M41:T41)</f>
        <v>0</v>
      </c>
      <c r="V41" s="2">
        <f t="shared" si="1"/>
        <v>0</v>
      </c>
    </row>
    <row r="42" spans="1:22" x14ac:dyDescent="0.3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si="2"/>
        <v>0</v>
      </c>
      <c r="V42" s="2">
        <f t="shared" si="1"/>
        <v>0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si="2"/>
        <v>0</v>
      </c>
      <c r="V43" s="2">
        <f t="shared" si="1"/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2"/>
        <v>0</v>
      </c>
      <c r="V44" s="2">
        <f t="shared" si="1"/>
        <v>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  <row r="46" spans="1:22" x14ac:dyDescent="0.3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2"/>
        <v>0</v>
      </c>
      <c r="V46" s="2">
        <f t="shared" si="1"/>
        <v>0</v>
      </c>
    </row>
    <row r="47" spans="1:22" x14ac:dyDescent="0.3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  <row r="48" spans="1:22" x14ac:dyDescent="0.3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ref="U48" si="3">SUM(M48:T48)</f>
        <v>0</v>
      </c>
      <c r="V48" s="2">
        <f t="shared" ref="V48" si="4">SUM(F48:K48)</f>
        <v>0</v>
      </c>
    </row>
    <row r="49" spans="1:22" x14ac:dyDescent="0.35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si="2"/>
        <v>0</v>
      </c>
      <c r="V49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41:V47">
    <cfRule type="cellIs" dxfId="12" priority="27" operator="lessThan">
      <formula>0</formula>
    </cfRule>
  </conditionalFormatting>
  <conditionalFormatting sqref="V41:V47">
    <cfRule type="expression" dxfId="11" priority="28">
      <formula>$V$40&lt;0</formula>
    </cfRule>
  </conditionalFormatting>
  <conditionalFormatting sqref="D41:D47">
    <cfRule type="expression" dxfId="10" priority="26">
      <formula>OR($D41&gt;2019,AND($D41&lt;2019,$D41&lt;&gt;""))</formula>
    </cfRule>
  </conditionalFormatting>
  <conditionalFormatting sqref="V49">
    <cfRule type="cellIs" dxfId="9" priority="23" operator="lessThan">
      <formula>0</formula>
    </cfRule>
  </conditionalFormatting>
  <conditionalFormatting sqref="V49">
    <cfRule type="expression" dxfId="8" priority="24">
      <formula>$V$40&lt;0</formula>
    </cfRule>
  </conditionalFormatting>
  <conditionalFormatting sqref="D49">
    <cfRule type="expression" dxfId="7" priority="22">
      <formula>OR($D49&gt;2019,AND($D49&lt;2019,$D49&lt;&gt;""))</formula>
    </cfRule>
  </conditionalFormatting>
  <conditionalFormatting sqref="V48">
    <cfRule type="cellIs" dxfId="6" priority="19" operator="lessThan">
      <formula>0</formula>
    </cfRule>
  </conditionalFormatting>
  <conditionalFormatting sqref="V48">
    <cfRule type="expression" dxfId="5" priority="20">
      <formula>$V$40&lt;0</formula>
    </cfRule>
  </conditionalFormatting>
  <conditionalFormatting sqref="D48">
    <cfRule type="expression" dxfId="4" priority="18">
      <formula>OR($D48&gt;2019,AND($D48&lt;2019,$D48&lt;&gt;""))</formula>
    </cfRule>
  </conditionalFormatting>
  <conditionalFormatting sqref="V7:V40">
    <cfRule type="cellIs" dxfId="3" priority="3" operator="lessThan">
      <formula>0</formula>
    </cfRule>
  </conditionalFormatting>
  <conditionalFormatting sqref="V7:V40">
    <cfRule type="expression" dxfId="2" priority="4">
      <formula>$V$40&lt;0</formula>
    </cfRule>
  </conditionalFormatting>
  <conditionalFormatting sqref="D7:D40">
    <cfRule type="expression" dxfId="1" priority="2">
      <formula>OR($D7&gt;2019,AND($D7&lt;2019,$D7&lt;&gt;""))</formula>
    </cfRule>
  </conditionalFormatting>
  <conditionalFormatting sqref="C7:C49">
    <cfRule type="expression" dxfId="0" priority="29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49">
      <formula1>"N/A, FMR, Actual Rent"</formula1>
    </dataValidation>
    <dataValidation type="list" allowBlank="1" showInputMessage="1" showErrorMessage="1" sqref="E7:E49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2018-06-12T20:05:12Z</dcterms:modified>
</cp:coreProperties>
</file>