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O-600\"/>
    </mc:Choice>
  </mc:AlternateContent>
  <xr:revisionPtr revIDLastSave="0" documentId="13_ncr:1_{7C17089D-1719-4ECC-9D63-51AF5E31588E}" xr6:coauthVersionLast="43" xr6:coauthVersionMax="43" xr10:uidLastSave="{00000000-0000-0000-0000-000000000000}"/>
  <bookViews>
    <workbookView xWindow="-120" yWindow="-120" windowWidth="29040" windowHeight="15840" xr2:uid="{9524BF73-4D70-4AE7-9B5D-F08DA8C6442E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V7" i="1" l="1"/>
  <c r="U7" i="1"/>
  <c r="H3" i="1"/>
</calcChain>
</file>

<file path=xl/sharedStrings.xml><?xml version="1.0" encoding="utf-8"?>
<sst xmlns="http://schemas.openxmlformats.org/spreadsheetml/2006/main" count="209" uniqueCount="125">
  <si>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</si>
  <si>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</si>
  <si>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</si>
  <si>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</si>
  <si>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</si>
  <si>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</si>
  <si>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</si>
  <si>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</si>
  <si>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</si>
  <si>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</si>
  <si>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</si>
  <si>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</si>
  <si>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</si>
  <si>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</si>
  <si>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</si>
  <si>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</si>
  <si>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</si>
  <si>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</si>
  <si>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</si>
  <si>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</si>
  <si>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</si>
  <si>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</si>
  <si>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</si>
  <si>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</si>
  <si>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</si>
  <si>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</si>
  <si>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</si>
  <si>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</si>
  <si>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</si>
  <si>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</si>
  <si>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Beacon Homes Expansion 2018</t>
  </si>
  <si>
    <t>KS0001L7P041808</t>
  </si>
  <si>
    <t>PH</t>
  </si>
  <si>
    <t/>
  </si>
  <si>
    <t>Kansas City</t>
  </si>
  <si>
    <t>MO-604</t>
  </si>
  <si>
    <t>Kansas City (MO&amp;KS), Independence, Lee’s Summit/Jackson, Wyandotte Counties CoC</t>
  </si>
  <si>
    <t>Greater Kansas City Coalition to End Homelessness</t>
  </si>
  <si>
    <t>The Kansas City Metropolitan Lutheran Ministry</t>
  </si>
  <si>
    <t>Grace Homes/Project Care Consolidated</t>
  </si>
  <si>
    <t>KS0040L7P041810</t>
  </si>
  <si>
    <t>The Salvation Army</t>
  </si>
  <si>
    <t>The Salvation Army Kansas City Kansas Permanent Supportive Housing Program</t>
  </si>
  <si>
    <t>KS0060L7P041806</t>
  </si>
  <si>
    <t>MLM New Project Wyandotte County</t>
  </si>
  <si>
    <t>KS0109L7P041803</t>
  </si>
  <si>
    <t>FMR</t>
  </si>
  <si>
    <t>Mid-America Regional Council</t>
  </si>
  <si>
    <t>HMIS Lead Agency of GKCCEH FY18</t>
  </si>
  <si>
    <t>MO0021L7P041809</t>
  </si>
  <si>
    <t>Truman Medical Center, Inc.</t>
  </si>
  <si>
    <t>Haven of Hope Expansion</t>
  </si>
  <si>
    <t>MO0041L7P041807</t>
  </si>
  <si>
    <t>Missouri Department of Mental Health</t>
  </si>
  <si>
    <t>2018 SZD - Shelter Plus Care KC Chronic - 25</t>
  </si>
  <si>
    <t>MO0042L7P041806</t>
  </si>
  <si>
    <t>2018 SCI - Shelter Plus Care Independence</t>
  </si>
  <si>
    <t>MO0053L7P041811</t>
  </si>
  <si>
    <t>2018 SCE - Shelter Plus Care KC - 100</t>
  </si>
  <si>
    <t>MO0057L7P041811</t>
  </si>
  <si>
    <t>2018 SCK - Shelter Plus Care KC - 162</t>
  </si>
  <si>
    <t>MO0058L7P041811</t>
  </si>
  <si>
    <t>2018 SCV - Consolidated Shelter Plus Care KC and Independence</t>
  </si>
  <si>
    <t>MO0059L7P041811</t>
  </si>
  <si>
    <t>2018 SCZ - Shelter Plus Care KC - Chronic 35</t>
  </si>
  <si>
    <t>MO0060L7P041811</t>
  </si>
  <si>
    <t>SAVE, Inc.</t>
  </si>
  <si>
    <t>Rental Assistance Program - SHP</t>
  </si>
  <si>
    <t>MO0068L7P041811</t>
  </si>
  <si>
    <t>City of Kansas City,  Missouri</t>
  </si>
  <si>
    <t>MO-604-REN-2004 (KCHD Shelter+Care 2018)</t>
  </si>
  <si>
    <t>MO0117L7P041810</t>
  </si>
  <si>
    <t>Community Services League</t>
  </si>
  <si>
    <t>MO0161L7P041807</t>
  </si>
  <si>
    <t>reStart, Inc.</t>
  </si>
  <si>
    <t>Housing Counts</t>
  </si>
  <si>
    <t>MO0162L7P041807</t>
  </si>
  <si>
    <t>City of Kansas City, Missouri</t>
  </si>
  <si>
    <t>City of Kansas City, Missouri - reStart Housing Solutions Center</t>
  </si>
  <si>
    <t>MO0164L7P041807</t>
  </si>
  <si>
    <t>Mohart Road to Housing</t>
  </si>
  <si>
    <t>MO0178L7P041805</t>
  </si>
  <si>
    <t>Family Rapid Rehousing</t>
  </si>
  <si>
    <t>MO0188L7P041805</t>
  </si>
  <si>
    <t>Linwood Center Permanent Supportive Housing Program</t>
  </si>
  <si>
    <t>MO0190L7P041805</t>
  </si>
  <si>
    <t>Rose Brooks Center, Inc.</t>
  </si>
  <si>
    <t>Rose Brooks Center Housing Program FY18</t>
  </si>
  <si>
    <t>MO0193L7P041805</t>
  </si>
  <si>
    <t>Community Services League PSH Chronic Families &amp; Individuals</t>
  </si>
  <si>
    <t>MO0222L7P041803</t>
  </si>
  <si>
    <t>A Good Start</t>
  </si>
  <si>
    <t>MO0223L7P041803</t>
  </si>
  <si>
    <t>Journey To New Life, Inc</t>
  </si>
  <si>
    <t>New Life RRH for Veterans</t>
  </si>
  <si>
    <t>MO0224L7P041803</t>
  </si>
  <si>
    <t>TruFutures</t>
  </si>
  <si>
    <t>MO0240L7P041802</t>
  </si>
  <si>
    <t>Home Again</t>
  </si>
  <si>
    <t>MO0241L7P041802</t>
  </si>
  <si>
    <t>Kim Wilson Housing, Inc.</t>
  </si>
  <si>
    <t>WyRAP Renewal</t>
  </si>
  <si>
    <t>MO0255L7P041801</t>
  </si>
  <si>
    <t>My Way Home</t>
  </si>
  <si>
    <t>MO0256L7P041801</t>
  </si>
  <si>
    <t>GKCCEH Coordinated Entry</t>
  </si>
  <si>
    <t>MO0257L7P041801</t>
  </si>
  <si>
    <t>SSO</t>
  </si>
  <si>
    <t>Hillcrest Ministries of MidAmerica</t>
  </si>
  <si>
    <t>KC TH-RRH</t>
  </si>
  <si>
    <t>MO0258L7P041801</t>
  </si>
  <si>
    <t>Joint TH &amp; PH-RRH</t>
  </si>
  <si>
    <t>Hope House, Inc.</t>
  </si>
  <si>
    <t>Permanent Housing Program for Survivors of DV</t>
  </si>
  <si>
    <t>MO0277L7P041800</t>
  </si>
  <si>
    <t>Community LINC</t>
  </si>
  <si>
    <t>Community Housing Access</t>
  </si>
  <si>
    <t>MO0278L7P041800</t>
  </si>
  <si>
    <t>Domestic Violence Coordinated Entry Project (Supportive Services Only) FY18</t>
  </si>
  <si>
    <t>MO0279D7P041800</t>
  </si>
  <si>
    <t>Youth Rapid Re-Housing Program</t>
  </si>
  <si>
    <t>MO0281L7P041800</t>
  </si>
  <si>
    <t>Home for Good</t>
  </si>
  <si>
    <t>MO0282L7P041800</t>
  </si>
  <si>
    <t>Kim Wilson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</si>
</sst>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E8C10-55C4-4FD3-A1B8-0BDACB5707D1}">
  <sheetPr codeName="Sheet212">
    <pageSetUpPr fitToPage="1"/>
  </sheetPr>
  <dimension ref="A1:V5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13142804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124</v>
      </c>
      <c r="B7" s="13" t="s">
        <v>30</v>
      </c>
      <c r="C7" s="14" t="s">
        <v>31</v>
      </c>
      <c r="D7" s="14">
        <v>2020</v>
      </c>
      <c r="E7" s="14" t="s">
        <v>32</v>
      </c>
      <c r="F7" s="15">
        <v>348408</v>
      </c>
      <c r="G7" s="15">
        <v>0</v>
      </c>
      <c r="H7" s="15">
        <v>167031</v>
      </c>
      <c r="I7" s="15">
        <v>20689</v>
      </c>
      <c r="J7" s="15">
        <v>2000</v>
      </c>
      <c r="K7" s="15">
        <v>43619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51" si="0">SUM(M7:T7)</f>
        <v>0</v>
      </c>
      <c r="V7" s="18">
        <f t="shared" ref="V7:V51" si="1">SUM(F7:K7)</f>
        <v>581747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32</v>
      </c>
      <c r="F8" s="15">
        <v>213072</v>
      </c>
      <c r="G8" s="15">
        <v>0</v>
      </c>
      <c r="H8" s="15">
        <v>138344</v>
      </c>
      <c r="I8" s="15">
        <v>18905</v>
      </c>
      <c r="J8" s="15">
        <v>400</v>
      </c>
      <c r="K8" s="15">
        <v>34862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405583</v>
      </c>
    </row>
    <row r="9" spans="1:22" x14ac:dyDescent="0.25">
      <c r="A9" s="13" t="s">
        <v>41</v>
      </c>
      <c r="B9" s="13" t="s">
        <v>42</v>
      </c>
      <c r="C9" s="14" t="s">
        <v>43</v>
      </c>
      <c r="D9" s="14">
        <v>2020</v>
      </c>
      <c r="E9" s="14" t="s">
        <v>32</v>
      </c>
      <c r="F9" s="15">
        <v>264051</v>
      </c>
      <c r="G9" s="15">
        <v>0</v>
      </c>
      <c r="H9" s="15">
        <v>96526</v>
      </c>
      <c r="I9" s="15">
        <v>83110</v>
      </c>
      <c r="J9" s="15">
        <v>2000</v>
      </c>
      <c r="K9" s="15">
        <v>20369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466056</v>
      </c>
    </row>
    <row r="10" spans="1:22" x14ac:dyDescent="0.25">
      <c r="A10" s="13" t="s">
        <v>38</v>
      </c>
      <c r="B10" s="13" t="s">
        <v>44</v>
      </c>
      <c r="C10" s="14" t="s">
        <v>45</v>
      </c>
      <c r="D10" s="14">
        <v>2020</v>
      </c>
      <c r="E10" s="14" t="s">
        <v>32</v>
      </c>
      <c r="F10" s="15">
        <v>0</v>
      </c>
      <c r="G10" s="15">
        <v>72996</v>
      </c>
      <c r="H10" s="15">
        <v>29732</v>
      </c>
      <c r="I10" s="15">
        <v>0</v>
      </c>
      <c r="J10" s="15">
        <v>0</v>
      </c>
      <c r="K10" s="15">
        <v>9976</v>
      </c>
      <c r="L10" s="14" t="s">
        <v>46</v>
      </c>
      <c r="M10" s="16">
        <v>0</v>
      </c>
      <c r="N10" s="16">
        <v>0</v>
      </c>
      <c r="O10" s="16">
        <v>0</v>
      </c>
      <c r="P10" s="16">
        <v>7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7</v>
      </c>
      <c r="V10" s="18">
        <f t="shared" si="1"/>
        <v>112704</v>
      </c>
    </row>
    <row r="11" spans="1:22" x14ac:dyDescent="0.25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17</v>
      </c>
      <c r="F11" s="15">
        <v>0</v>
      </c>
      <c r="G11" s="15">
        <v>0</v>
      </c>
      <c r="H11" s="15">
        <v>0</v>
      </c>
      <c r="I11" s="15">
        <v>0</v>
      </c>
      <c r="J11" s="15">
        <v>238291</v>
      </c>
      <c r="K11" s="15">
        <v>0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238291</v>
      </c>
    </row>
    <row r="12" spans="1:22" x14ac:dyDescent="0.25">
      <c r="A12" s="13" t="s">
        <v>50</v>
      </c>
      <c r="B12" s="13" t="s">
        <v>51</v>
      </c>
      <c r="C12" s="14" t="s">
        <v>52</v>
      </c>
      <c r="D12" s="14">
        <v>2020</v>
      </c>
      <c r="E12" s="14" t="s">
        <v>32</v>
      </c>
      <c r="F12" s="15">
        <v>860784</v>
      </c>
      <c r="G12" s="15"/>
      <c r="H12" s="15">
        <v>303097</v>
      </c>
      <c r="I12" s="15">
        <v>33434</v>
      </c>
      <c r="J12" s="15">
        <v>2052</v>
      </c>
      <c r="K12" s="15">
        <v>73607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1272974</v>
      </c>
    </row>
    <row r="13" spans="1:22" x14ac:dyDescent="0.25">
      <c r="A13" s="13" t="s">
        <v>53</v>
      </c>
      <c r="B13" s="13" t="s">
        <v>54</v>
      </c>
      <c r="C13" s="14" t="s">
        <v>55</v>
      </c>
      <c r="D13" s="14">
        <v>2020</v>
      </c>
      <c r="E13" s="14" t="s">
        <v>32</v>
      </c>
      <c r="F13" s="15">
        <v>0</v>
      </c>
      <c r="G13" s="15">
        <v>213900</v>
      </c>
      <c r="H13" s="15">
        <v>0</v>
      </c>
      <c r="I13" s="15">
        <v>0</v>
      </c>
      <c r="J13" s="15">
        <v>0</v>
      </c>
      <c r="K13" s="15">
        <v>12496</v>
      </c>
      <c r="L13" s="14" t="s">
        <v>46</v>
      </c>
      <c r="M13" s="16">
        <v>0</v>
      </c>
      <c r="N13" s="16">
        <v>0</v>
      </c>
      <c r="O13" s="16">
        <v>25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25</v>
      </c>
      <c r="V13" s="18">
        <f t="shared" si="1"/>
        <v>226396</v>
      </c>
    </row>
    <row r="14" spans="1:22" x14ac:dyDescent="0.25">
      <c r="A14" s="13" t="s">
        <v>53</v>
      </c>
      <c r="B14" s="13" t="s">
        <v>56</v>
      </c>
      <c r="C14" s="14" t="s">
        <v>57</v>
      </c>
      <c r="D14" s="14">
        <v>2020</v>
      </c>
      <c r="E14" s="14" t="s">
        <v>32</v>
      </c>
      <c r="F14" s="15">
        <v>0</v>
      </c>
      <c r="G14" s="15">
        <v>267384</v>
      </c>
      <c r="H14" s="15">
        <v>0</v>
      </c>
      <c r="I14" s="15">
        <v>0</v>
      </c>
      <c r="J14" s="15">
        <v>0</v>
      </c>
      <c r="K14" s="15">
        <v>16607</v>
      </c>
      <c r="L14" s="14" t="s">
        <v>46</v>
      </c>
      <c r="M14" s="16">
        <v>0</v>
      </c>
      <c r="N14" s="16">
        <v>0</v>
      </c>
      <c r="O14" s="16">
        <v>12</v>
      </c>
      <c r="P14" s="16">
        <v>9</v>
      </c>
      <c r="Q14" s="16">
        <v>5</v>
      </c>
      <c r="R14" s="16">
        <v>0</v>
      </c>
      <c r="S14" s="16">
        <v>0</v>
      </c>
      <c r="T14" s="16">
        <v>0</v>
      </c>
      <c r="U14" s="17">
        <f t="shared" si="0"/>
        <v>26</v>
      </c>
      <c r="V14" s="18">
        <f t="shared" si="1"/>
        <v>283991</v>
      </c>
    </row>
    <row r="15" spans="1:22" x14ac:dyDescent="0.25">
      <c r="A15" s="13" t="s">
        <v>53</v>
      </c>
      <c r="B15" s="13" t="s">
        <v>58</v>
      </c>
      <c r="C15" s="14" t="s">
        <v>59</v>
      </c>
      <c r="D15" s="14">
        <v>2020</v>
      </c>
      <c r="E15" s="14" t="s">
        <v>32</v>
      </c>
      <c r="F15" s="15">
        <v>0</v>
      </c>
      <c r="G15" s="15">
        <v>1031640</v>
      </c>
      <c r="H15" s="15">
        <v>0</v>
      </c>
      <c r="I15" s="15">
        <v>0</v>
      </c>
      <c r="J15" s="15">
        <v>0</v>
      </c>
      <c r="K15" s="15">
        <v>64225</v>
      </c>
      <c r="L15" s="14" t="s">
        <v>46</v>
      </c>
      <c r="M15" s="16">
        <v>0</v>
      </c>
      <c r="N15" s="16">
        <v>0</v>
      </c>
      <c r="O15" s="16">
        <v>56</v>
      </c>
      <c r="P15" s="16">
        <v>20</v>
      </c>
      <c r="Q15" s="16">
        <v>22</v>
      </c>
      <c r="R15" s="16">
        <v>2</v>
      </c>
      <c r="S15" s="16">
        <v>0</v>
      </c>
      <c r="T15" s="16">
        <v>0</v>
      </c>
      <c r="U15" s="17">
        <f t="shared" si="0"/>
        <v>100</v>
      </c>
      <c r="V15" s="18">
        <f t="shared" si="1"/>
        <v>1095865</v>
      </c>
    </row>
    <row r="16" spans="1:22" x14ac:dyDescent="0.25">
      <c r="A16" s="13" t="s">
        <v>53</v>
      </c>
      <c r="B16" s="13" t="s">
        <v>60</v>
      </c>
      <c r="C16" s="14" t="s">
        <v>61</v>
      </c>
      <c r="D16" s="14">
        <v>2020</v>
      </c>
      <c r="E16" s="14" t="s">
        <v>32</v>
      </c>
      <c r="F16" s="15">
        <v>0</v>
      </c>
      <c r="G16" s="15">
        <v>1726380</v>
      </c>
      <c r="H16" s="15">
        <v>0</v>
      </c>
      <c r="I16" s="15">
        <v>0</v>
      </c>
      <c r="J16" s="15">
        <v>0</v>
      </c>
      <c r="K16" s="15">
        <v>106575</v>
      </c>
      <c r="L16" s="14" t="s">
        <v>46</v>
      </c>
      <c r="M16" s="16">
        <v>0</v>
      </c>
      <c r="N16" s="16">
        <v>0</v>
      </c>
      <c r="O16" s="16">
        <v>84</v>
      </c>
      <c r="P16" s="16">
        <v>33</v>
      </c>
      <c r="Q16" s="16">
        <v>34</v>
      </c>
      <c r="R16" s="16">
        <v>9</v>
      </c>
      <c r="S16" s="16">
        <v>2</v>
      </c>
      <c r="T16" s="16">
        <v>0</v>
      </c>
      <c r="U16" s="17">
        <f t="shared" si="0"/>
        <v>162</v>
      </c>
      <c r="V16" s="18">
        <f t="shared" si="1"/>
        <v>1832955</v>
      </c>
    </row>
    <row r="17" spans="1:22" x14ac:dyDescent="0.25">
      <c r="A17" s="13" t="s">
        <v>53</v>
      </c>
      <c r="B17" s="13" t="s">
        <v>62</v>
      </c>
      <c r="C17" s="14" t="s">
        <v>63</v>
      </c>
      <c r="D17" s="14">
        <v>2020</v>
      </c>
      <c r="E17" s="14" t="s">
        <v>32</v>
      </c>
      <c r="F17" s="15">
        <v>0</v>
      </c>
      <c r="G17" s="15">
        <v>889704</v>
      </c>
      <c r="H17" s="15">
        <v>0</v>
      </c>
      <c r="I17" s="15">
        <v>0</v>
      </c>
      <c r="J17" s="15">
        <v>0</v>
      </c>
      <c r="K17" s="15">
        <v>55053</v>
      </c>
      <c r="L17" s="14" t="s">
        <v>46</v>
      </c>
      <c r="M17" s="16">
        <v>0</v>
      </c>
      <c r="N17" s="16">
        <v>0</v>
      </c>
      <c r="O17" s="16">
        <v>43</v>
      </c>
      <c r="P17" s="16">
        <v>18</v>
      </c>
      <c r="Q17" s="16">
        <v>20</v>
      </c>
      <c r="R17" s="16">
        <v>2</v>
      </c>
      <c r="S17" s="16">
        <v>1</v>
      </c>
      <c r="T17" s="16">
        <v>0</v>
      </c>
      <c r="U17" s="17">
        <f t="shared" si="0"/>
        <v>84</v>
      </c>
      <c r="V17" s="18">
        <f t="shared" si="1"/>
        <v>944757</v>
      </c>
    </row>
    <row r="18" spans="1:22" x14ac:dyDescent="0.25">
      <c r="A18" s="13" t="s">
        <v>53</v>
      </c>
      <c r="B18" s="13" t="s">
        <v>64</v>
      </c>
      <c r="C18" s="14" t="s">
        <v>65</v>
      </c>
      <c r="D18" s="14">
        <v>2020</v>
      </c>
      <c r="E18" s="14" t="s">
        <v>32</v>
      </c>
      <c r="F18" s="15">
        <v>0</v>
      </c>
      <c r="G18" s="15">
        <v>299460</v>
      </c>
      <c r="H18" s="15">
        <v>0</v>
      </c>
      <c r="I18" s="15">
        <v>0</v>
      </c>
      <c r="J18" s="15">
        <v>0</v>
      </c>
      <c r="K18" s="15">
        <v>18580</v>
      </c>
      <c r="L18" s="14" t="s">
        <v>46</v>
      </c>
      <c r="M18" s="16">
        <v>0</v>
      </c>
      <c r="N18" s="16">
        <v>0</v>
      </c>
      <c r="O18" s="16">
        <v>35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35</v>
      </c>
      <c r="V18" s="18">
        <f t="shared" si="1"/>
        <v>318040</v>
      </c>
    </row>
    <row r="19" spans="1:22" x14ac:dyDescent="0.25">
      <c r="A19" s="13" t="s">
        <v>66</v>
      </c>
      <c r="B19" s="13" t="s">
        <v>67</v>
      </c>
      <c r="C19" s="14" t="s">
        <v>68</v>
      </c>
      <c r="D19" s="14">
        <v>2020</v>
      </c>
      <c r="E19" s="14" t="s">
        <v>32</v>
      </c>
      <c r="F19" s="15">
        <v>337919</v>
      </c>
      <c r="G19" s="15">
        <v>0</v>
      </c>
      <c r="H19" s="15">
        <v>14464</v>
      </c>
      <c r="I19" s="15">
        <v>0</v>
      </c>
      <c r="J19" s="15">
        <v>0</v>
      </c>
      <c r="K19" s="15">
        <v>24645</v>
      </c>
      <c r="L19" s="14" t="s">
        <v>33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377028</v>
      </c>
    </row>
    <row r="20" spans="1:22" x14ac:dyDescent="0.25">
      <c r="A20" s="13" t="s">
        <v>69</v>
      </c>
      <c r="B20" s="13" t="s">
        <v>70</v>
      </c>
      <c r="C20" s="14" t="s">
        <v>71</v>
      </c>
      <c r="D20" s="14">
        <v>2020</v>
      </c>
      <c r="E20" s="14" t="s">
        <v>32</v>
      </c>
      <c r="F20" s="15">
        <v>0</v>
      </c>
      <c r="G20" s="15">
        <v>342016</v>
      </c>
      <c r="H20" s="15">
        <v>0</v>
      </c>
      <c r="I20" s="15">
        <v>0</v>
      </c>
      <c r="J20" s="15">
        <v>0</v>
      </c>
      <c r="K20" s="15">
        <v>23244</v>
      </c>
      <c r="L20" s="14" t="s">
        <v>46</v>
      </c>
      <c r="M20" s="16">
        <v>0</v>
      </c>
      <c r="N20" s="16">
        <v>0</v>
      </c>
      <c r="O20" s="16">
        <v>34</v>
      </c>
      <c r="P20" s="16">
        <v>1</v>
      </c>
      <c r="Q20" s="16">
        <v>3</v>
      </c>
      <c r="R20" s="16">
        <v>0</v>
      </c>
      <c r="S20" s="16">
        <v>0</v>
      </c>
      <c r="T20" s="16">
        <v>0</v>
      </c>
      <c r="U20" s="17">
        <f t="shared" si="0"/>
        <v>38</v>
      </c>
      <c r="V20" s="18">
        <f t="shared" si="1"/>
        <v>365260</v>
      </c>
    </row>
    <row r="21" spans="1:22" x14ac:dyDescent="0.25">
      <c r="A21" s="13" t="s">
        <v>72</v>
      </c>
      <c r="B21" s="13" t="s">
        <v>72</v>
      </c>
      <c r="C21" s="14" t="s">
        <v>73</v>
      </c>
      <c r="D21" s="14">
        <v>2020</v>
      </c>
      <c r="E21" s="14" t="s">
        <v>32</v>
      </c>
      <c r="F21" s="15">
        <v>104377</v>
      </c>
      <c r="G21" s="15">
        <v>0</v>
      </c>
      <c r="H21" s="15">
        <v>43772</v>
      </c>
      <c r="I21" s="15">
        <v>0</v>
      </c>
      <c r="J21" s="15">
        <v>0</v>
      </c>
      <c r="K21" s="15">
        <v>2530</v>
      </c>
      <c r="L21" s="14" t="s">
        <v>33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150679</v>
      </c>
    </row>
    <row r="22" spans="1:22" x14ac:dyDescent="0.25">
      <c r="A22" s="13" t="s">
        <v>74</v>
      </c>
      <c r="B22" s="13" t="s">
        <v>75</v>
      </c>
      <c r="C22" s="14" t="s">
        <v>76</v>
      </c>
      <c r="D22" s="14">
        <v>2020</v>
      </c>
      <c r="E22" s="14" t="s">
        <v>32</v>
      </c>
      <c r="F22" s="15">
        <v>269786</v>
      </c>
      <c r="G22" s="15">
        <v>65508</v>
      </c>
      <c r="H22" s="15">
        <v>120553</v>
      </c>
      <c r="I22" s="15">
        <v>8000</v>
      </c>
      <c r="J22" s="15">
        <v>1250</v>
      </c>
      <c r="K22" s="15">
        <v>31209</v>
      </c>
      <c r="L22" s="14" t="s">
        <v>46</v>
      </c>
      <c r="M22" s="16">
        <v>0</v>
      </c>
      <c r="N22" s="16">
        <v>0</v>
      </c>
      <c r="O22" s="16">
        <v>4</v>
      </c>
      <c r="P22" s="16">
        <v>3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7</v>
      </c>
      <c r="V22" s="18">
        <f t="shared" si="1"/>
        <v>496306</v>
      </c>
    </row>
    <row r="23" spans="1:22" x14ac:dyDescent="0.25">
      <c r="A23" s="13" t="s">
        <v>77</v>
      </c>
      <c r="B23" s="13" t="s">
        <v>78</v>
      </c>
      <c r="C23" s="14" t="s">
        <v>79</v>
      </c>
      <c r="D23" s="14">
        <v>2020</v>
      </c>
      <c r="E23" s="14" t="s">
        <v>32</v>
      </c>
      <c r="F23" s="15">
        <v>151329</v>
      </c>
      <c r="G23" s="15">
        <v>0</v>
      </c>
      <c r="H23" s="15">
        <v>69242</v>
      </c>
      <c r="I23" s="15">
        <v>0</v>
      </c>
      <c r="J23" s="15">
        <v>750</v>
      </c>
      <c r="K23" s="15">
        <v>13218</v>
      </c>
      <c r="L23" s="14" t="s">
        <v>33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234539</v>
      </c>
    </row>
    <row r="24" spans="1:22" x14ac:dyDescent="0.25">
      <c r="A24" s="13" t="s">
        <v>77</v>
      </c>
      <c r="B24" s="13" t="s">
        <v>80</v>
      </c>
      <c r="C24" s="14" t="s">
        <v>81</v>
      </c>
      <c r="D24" s="14">
        <v>2020</v>
      </c>
      <c r="E24" s="14" t="s">
        <v>32</v>
      </c>
      <c r="F24" s="15">
        <v>0</v>
      </c>
      <c r="G24" s="15">
        <v>111156</v>
      </c>
      <c r="H24" s="15">
        <v>56708</v>
      </c>
      <c r="I24" s="15">
        <v>0</v>
      </c>
      <c r="J24" s="15">
        <v>0</v>
      </c>
      <c r="K24" s="15">
        <v>10698</v>
      </c>
      <c r="L24" s="14" t="s">
        <v>46</v>
      </c>
      <c r="M24" s="16">
        <v>2</v>
      </c>
      <c r="N24" s="16">
        <v>1</v>
      </c>
      <c r="O24" s="16">
        <v>11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14</v>
      </c>
      <c r="V24" s="18">
        <f t="shared" si="1"/>
        <v>178562</v>
      </c>
    </row>
    <row r="25" spans="1:22" x14ac:dyDescent="0.25">
      <c r="A25" s="13" t="s">
        <v>74</v>
      </c>
      <c r="B25" s="13" t="s">
        <v>82</v>
      </c>
      <c r="C25" s="14" t="s">
        <v>83</v>
      </c>
      <c r="D25" s="14">
        <v>2020</v>
      </c>
      <c r="E25" s="14" t="s">
        <v>32</v>
      </c>
      <c r="F25" s="15">
        <v>0</v>
      </c>
      <c r="G25" s="15">
        <v>164712</v>
      </c>
      <c r="H25" s="15">
        <v>65622</v>
      </c>
      <c r="I25" s="15">
        <v>0</v>
      </c>
      <c r="J25" s="15">
        <v>0</v>
      </c>
      <c r="K25" s="15">
        <v>16150</v>
      </c>
      <c r="L25" s="14" t="s">
        <v>46</v>
      </c>
      <c r="M25" s="16">
        <v>0</v>
      </c>
      <c r="N25" s="16">
        <v>0</v>
      </c>
      <c r="O25" s="16">
        <v>0</v>
      </c>
      <c r="P25" s="16">
        <v>9</v>
      </c>
      <c r="Q25" s="16">
        <v>5</v>
      </c>
      <c r="R25" s="16">
        <v>0</v>
      </c>
      <c r="S25" s="16">
        <v>0</v>
      </c>
      <c r="T25" s="16">
        <v>0</v>
      </c>
      <c r="U25" s="17">
        <f t="shared" si="0"/>
        <v>14</v>
      </c>
      <c r="V25" s="18">
        <f t="shared" si="1"/>
        <v>246484</v>
      </c>
    </row>
    <row r="26" spans="1:22" x14ac:dyDescent="0.25">
      <c r="A26" s="13" t="s">
        <v>41</v>
      </c>
      <c r="B26" s="13" t="s">
        <v>84</v>
      </c>
      <c r="C26" s="14" t="s">
        <v>85</v>
      </c>
      <c r="D26" s="14">
        <v>2020</v>
      </c>
      <c r="E26" s="14" t="s">
        <v>32</v>
      </c>
      <c r="F26" s="15">
        <v>116144</v>
      </c>
      <c r="G26" s="15">
        <v>0</v>
      </c>
      <c r="H26" s="15">
        <v>96507</v>
      </c>
      <c r="I26" s="15">
        <v>39634</v>
      </c>
      <c r="J26" s="15">
        <v>750</v>
      </c>
      <c r="K26" s="15">
        <v>15548</v>
      </c>
      <c r="L26" s="14" t="s">
        <v>33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268583</v>
      </c>
    </row>
    <row r="27" spans="1:22" x14ac:dyDescent="0.25">
      <c r="A27" s="13" t="s">
        <v>86</v>
      </c>
      <c r="B27" s="13" t="s">
        <v>87</v>
      </c>
      <c r="C27" s="14" t="s">
        <v>88</v>
      </c>
      <c r="D27" s="14">
        <v>2020</v>
      </c>
      <c r="E27" s="14" t="s">
        <v>32</v>
      </c>
      <c r="F27" s="15">
        <v>0</v>
      </c>
      <c r="G27" s="15">
        <v>127272</v>
      </c>
      <c r="H27" s="15">
        <v>78480</v>
      </c>
      <c r="I27" s="15">
        <v>0</v>
      </c>
      <c r="J27" s="15">
        <v>0</v>
      </c>
      <c r="K27" s="15">
        <v>20029</v>
      </c>
      <c r="L27" s="14" t="s">
        <v>46</v>
      </c>
      <c r="M27" s="16">
        <v>0</v>
      </c>
      <c r="N27" s="16">
        <v>0</v>
      </c>
      <c r="O27" s="16">
        <v>10</v>
      </c>
      <c r="P27" s="16">
        <v>4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14</v>
      </c>
      <c r="V27" s="18">
        <f t="shared" si="1"/>
        <v>225781</v>
      </c>
    </row>
    <row r="28" spans="1:22" x14ac:dyDescent="0.25">
      <c r="A28" s="13" t="s">
        <v>72</v>
      </c>
      <c r="B28" s="13" t="s">
        <v>89</v>
      </c>
      <c r="C28" s="14" t="s">
        <v>90</v>
      </c>
      <c r="D28" s="14">
        <v>2020</v>
      </c>
      <c r="E28" s="14" t="s">
        <v>32</v>
      </c>
      <c r="F28" s="15">
        <v>178640</v>
      </c>
      <c r="G28" s="15">
        <v>0</v>
      </c>
      <c r="H28" s="15">
        <v>77955</v>
      </c>
      <c r="I28" s="15">
        <v>0</v>
      </c>
      <c r="J28" s="15">
        <v>0</v>
      </c>
      <c r="K28" s="15">
        <v>12972</v>
      </c>
      <c r="L28" s="14" t="s">
        <v>33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269567</v>
      </c>
    </row>
    <row r="29" spans="1:22" x14ac:dyDescent="0.25">
      <c r="A29" s="13" t="s">
        <v>74</v>
      </c>
      <c r="B29" s="13" t="s">
        <v>91</v>
      </c>
      <c r="C29" s="14" t="s">
        <v>92</v>
      </c>
      <c r="D29" s="14">
        <v>2020</v>
      </c>
      <c r="E29" s="14" t="s">
        <v>32</v>
      </c>
      <c r="F29" s="15">
        <v>0</v>
      </c>
      <c r="G29" s="15">
        <v>188892</v>
      </c>
      <c r="H29" s="15">
        <v>84227</v>
      </c>
      <c r="I29" s="15">
        <v>0</v>
      </c>
      <c r="J29" s="15">
        <v>1000</v>
      </c>
      <c r="K29" s="15">
        <v>27454</v>
      </c>
      <c r="L29" s="14" t="s">
        <v>46</v>
      </c>
      <c r="M29" s="16">
        <v>0</v>
      </c>
      <c r="N29" s="16">
        <v>5</v>
      </c>
      <c r="O29" s="16">
        <v>12</v>
      </c>
      <c r="P29" s="16">
        <v>5</v>
      </c>
      <c r="Q29" s="16">
        <v>0</v>
      </c>
      <c r="R29" s="16">
        <v>0</v>
      </c>
      <c r="S29" s="16">
        <v>0</v>
      </c>
      <c r="T29" s="16">
        <v>0</v>
      </c>
      <c r="U29" s="17">
        <f t="shared" si="0"/>
        <v>22</v>
      </c>
      <c r="V29" s="18">
        <f t="shared" si="1"/>
        <v>301573</v>
      </c>
    </row>
    <row r="30" spans="1:22" x14ac:dyDescent="0.25">
      <c r="A30" s="13" t="s">
        <v>93</v>
      </c>
      <c r="B30" s="13" t="s">
        <v>94</v>
      </c>
      <c r="C30" s="14" t="s">
        <v>95</v>
      </c>
      <c r="D30" s="14">
        <v>2020</v>
      </c>
      <c r="E30" s="14" t="s">
        <v>32</v>
      </c>
      <c r="F30" s="15">
        <v>0</v>
      </c>
      <c r="G30" s="15">
        <v>171120</v>
      </c>
      <c r="H30" s="15">
        <v>76215</v>
      </c>
      <c r="I30" s="15">
        <v>0</v>
      </c>
      <c r="J30" s="15">
        <v>0</v>
      </c>
      <c r="K30" s="15">
        <v>18725</v>
      </c>
      <c r="L30" s="14" t="s">
        <v>46</v>
      </c>
      <c r="M30" s="16">
        <v>0</v>
      </c>
      <c r="N30" s="16">
        <v>0</v>
      </c>
      <c r="O30" s="16">
        <v>20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20</v>
      </c>
      <c r="V30" s="18">
        <f t="shared" si="1"/>
        <v>266060</v>
      </c>
    </row>
    <row r="31" spans="1:22" x14ac:dyDescent="0.25">
      <c r="A31" s="13" t="s">
        <v>50</v>
      </c>
      <c r="B31" s="13" t="s">
        <v>96</v>
      </c>
      <c r="C31" s="14" t="s">
        <v>97</v>
      </c>
      <c r="D31" s="14">
        <v>2020</v>
      </c>
      <c r="E31" s="14" t="s">
        <v>32</v>
      </c>
      <c r="F31" s="15">
        <v>0</v>
      </c>
      <c r="G31" s="15">
        <v>109488</v>
      </c>
      <c r="H31" s="15">
        <v>45406</v>
      </c>
      <c r="I31" s="15">
        <v>0</v>
      </c>
      <c r="J31" s="15">
        <v>500</v>
      </c>
      <c r="K31" s="15">
        <v>11777</v>
      </c>
      <c r="L31" s="14" t="s">
        <v>46</v>
      </c>
      <c r="M31" s="16">
        <v>0</v>
      </c>
      <c r="N31" s="16">
        <v>1</v>
      </c>
      <c r="O31" s="16">
        <v>12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13</v>
      </c>
      <c r="V31" s="18">
        <f t="shared" si="1"/>
        <v>167171</v>
      </c>
    </row>
    <row r="32" spans="1:22" x14ac:dyDescent="0.25">
      <c r="A32" s="13" t="s">
        <v>74</v>
      </c>
      <c r="B32" s="13" t="s">
        <v>98</v>
      </c>
      <c r="C32" s="14" t="s">
        <v>99</v>
      </c>
      <c r="D32" s="14">
        <v>2020</v>
      </c>
      <c r="E32" s="14" t="s">
        <v>32</v>
      </c>
      <c r="F32" s="15">
        <v>82540</v>
      </c>
      <c r="G32" s="15">
        <v>0</v>
      </c>
      <c r="H32" s="15">
        <v>77399</v>
      </c>
      <c r="I32" s="15">
        <v>7113</v>
      </c>
      <c r="J32" s="15">
        <v>500</v>
      </c>
      <c r="K32" s="15">
        <v>16248</v>
      </c>
      <c r="L32" s="14" t="s">
        <v>33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183800</v>
      </c>
    </row>
    <row r="33" spans="1:22" x14ac:dyDescent="0.25">
      <c r="A33" s="13" t="s">
        <v>100</v>
      </c>
      <c r="B33" s="13" t="s">
        <v>101</v>
      </c>
      <c r="C33" s="14" t="s">
        <v>102</v>
      </c>
      <c r="D33" s="14">
        <v>2020</v>
      </c>
      <c r="E33" s="14" t="s">
        <v>32</v>
      </c>
      <c r="F33" s="15">
        <v>0</v>
      </c>
      <c r="G33" s="15">
        <v>128340</v>
      </c>
      <c r="H33" s="15">
        <v>29422</v>
      </c>
      <c r="I33" s="15">
        <v>0</v>
      </c>
      <c r="J33" s="15">
        <v>500</v>
      </c>
      <c r="K33" s="15">
        <v>15826</v>
      </c>
      <c r="L33" s="14" t="s">
        <v>46</v>
      </c>
      <c r="M33" s="16">
        <v>0</v>
      </c>
      <c r="N33" s="16">
        <v>0</v>
      </c>
      <c r="O33" s="16">
        <v>15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15</v>
      </c>
      <c r="V33" s="18">
        <f t="shared" si="1"/>
        <v>174088</v>
      </c>
    </row>
    <row r="34" spans="1:22" x14ac:dyDescent="0.25">
      <c r="A34" s="13" t="s">
        <v>72</v>
      </c>
      <c r="B34" s="13" t="s">
        <v>103</v>
      </c>
      <c r="C34" s="14" t="s">
        <v>104</v>
      </c>
      <c r="D34" s="14">
        <v>2020</v>
      </c>
      <c r="E34" s="14" t="s">
        <v>32</v>
      </c>
      <c r="F34" s="15">
        <v>155184</v>
      </c>
      <c r="G34" s="15">
        <v>0</v>
      </c>
      <c r="H34" s="15">
        <v>83239</v>
      </c>
      <c r="I34" s="15">
        <v>0</v>
      </c>
      <c r="J34" s="15">
        <v>0</v>
      </c>
      <c r="K34" s="15">
        <v>11493</v>
      </c>
      <c r="L34" s="14" t="s">
        <v>33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249916</v>
      </c>
    </row>
    <row r="35" spans="1:22" x14ac:dyDescent="0.25">
      <c r="A35" s="13" t="s">
        <v>37</v>
      </c>
      <c r="B35" s="13" t="s">
        <v>105</v>
      </c>
      <c r="C35" s="14" t="s">
        <v>106</v>
      </c>
      <c r="D35" s="14">
        <v>2020</v>
      </c>
      <c r="E35" s="14" t="s">
        <v>107</v>
      </c>
      <c r="F35" s="15">
        <v>0</v>
      </c>
      <c r="G35" s="15">
        <v>0</v>
      </c>
      <c r="H35" s="15">
        <v>163660</v>
      </c>
      <c r="I35" s="15">
        <v>0</v>
      </c>
      <c r="J35" s="15">
        <v>0</v>
      </c>
      <c r="K35" s="15">
        <v>3340</v>
      </c>
      <c r="L35" s="14" t="s">
        <v>33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167000</v>
      </c>
    </row>
    <row r="36" spans="1:22" x14ac:dyDescent="0.25">
      <c r="A36" s="13" t="s">
        <v>108</v>
      </c>
      <c r="B36" s="13" t="s">
        <v>109</v>
      </c>
      <c r="C36" s="14" t="s">
        <v>110</v>
      </c>
      <c r="D36" s="14">
        <v>2020</v>
      </c>
      <c r="E36" s="14" t="s">
        <v>111</v>
      </c>
      <c r="F36" s="15">
        <v>0</v>
      </c>
      <c r="G36" s="15">
        <v>48396</v>
      </c>
      <c r="H36" s="15">
        <v>65048</v>
      </c>
      <c r="I36" s="15">
        <v>27981</v>
      </c>
      <c r="J36" s="15">
        <v>2700</v>
      </c>
      <c r="K36" s="15">
        <v>0</v>
      </c>
      <c r="L36" s="14" t="s">
        <v>46</v>
      </c>
      <c r="M36" s="16">
        <v>0</v>
      </c>
      <c r="N36" s="16">
        <v>0</v>
      </c>
      <c r="O36" s="16">
        <v>2</v>
      </c>
      <c r="P36" s="16">
        <v>3</v>
      </c>
      <c r="Q36" s="16">
        <v>0</v>
      </c>
      <c r="R36" s="16">
        <v>0</v>
      </c>
      <c r="S36" s="16">
        <v>0</v>
      </c>
      <c r="T36" s="16">
        <v>0</v>
      </c>
      <c r="U36" s="17">
        <f t="shared" si="0"/>
        <v>5</v>
      </c>
      <c r="V36" s="18">
        <f t="shared" si="1"/>
        <v>144125</v>
      </c>
    </row>
    <row r="37" spans="1:22" x14ac:dyDescent="0.25">
      <c r="A37" s="13" t="s">
        <v>112</v>
      </c>
      <c r="B37" s="13" t="s">
        <v>113</v>
      </c>
      <c r="C37" s="14" t="s">
        <v>114</v>
      </c>
      <c r="D37" s="14">
        <v>2020</v>
      </c>
      <c r="E37" s="14" t="s">
        <v>32</v>
      </c>
      <c r="F37" s="15">
        <v>0</v>
      </c>
      <c r="G37" s="15">
        <v>122364</v>
      </c>
      <c r="H37" s="15">
        <v>112330</v>
      </c>
      <c r="I37" s="15">
        <v>0</v>
      </c>
      <c r="J37" s="15">
        <v>3400</v>
      </c>
      <c r="K37" s="15">
        <v>23809</v>
      </c>
      <c r="L37" s="14" t="s">
        <v>46</v>
      </c>
      <c r="M37" s="16">
        <v>0</v>
      </c>
      <c r="N37" s="16">
        <v>1</v>
      </c>
      <c r="O37" s="16">
        <v>3</v>
      </c>
      <c r="P37" s="16">
        <v>3</v>
      </c>
      <c r="Q37" s="16">
        <v>3</v>
      </c>
      <c r="R37" s="16">
        <v>1</v>
      </c>
      <c r="S37" s="16">
        <v>0</v>
      </c>
      <c r="T37" s="16">
        <v>0</v>
      </c>
      <c r="U37" s="17">
        <f t="shared" si="0"/>
        <v>11</v>
      </c>
      <c r="V37" s="18">
        <f t="shared" si="1"/>
        <v>261903</v>
      </c>
    </row>
    <row r="38" spans="1:22" x14ac:dyDescent="0.25">
      <c r="A38" s="13" t="s">
        <v>115</v>
      </c>
      <c r="B38" s="13" t="s">
        <v>116</v>
      </c>
      <c r="C38" s="14" t="s">
        <v>117</v>
      </c>
      <c r="D38" s="14">
        <v>2020</v>
      </c>
      <c r="E38" s="14" t="s">
        <v>107</v>
      </c>
      <c r="F38" s="15">
        <v>0</v>
      </c>
      <c r="G38" s="15">
        <v>0</v>
      </c>
      <c r="H38" s="15">
        <v>110000</v>
      </c>
      <c r="I38" s="15">
        <v>0</v>
      </c>
      <c r="J38" s="15">
        <v>0</v>
      </c>
      <c r="K38" s="15">
        <v>2000</v>
      </c>
      <c r="L38" s="14" t="s">
        <v>33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112000</v>
      </c>
    </row>
    <row r="39" spans="1:22" x14ac:dyDescent="0.25">
      <c r="A39" s="13" t="s">
        <v>86</v>
      </c>
      <c r="B39" s="13" t="s">
        <v>118</v>
      </c>
      <c r="C39" s="14" t="s">
        <v>119</v>
      </c>
      <c r="D39" s="14">
        <v>2020</v>
      </c>
      <c r="E39" s="14" t="s">
        <v>107</v>
      </c>
      <c r="F39" s="15">
        <v>0</v>
      </c>
      <c r="G39" s="15">
        <v>0</v>
      </c>
      <c r="H39" s="15">
        <v>201882</v>
      </c>
      <c r="I39" s="15">
        <v>0</v>
      </c>
      <c r="J39" s="15">
        <v>0</v>
      </c>
      <c r="K39" s="15">
        <v>20188</v>
      </c>
      <c r="L39" s="14" t="s">
        <v>33</v>
      </c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222070</v>
      </c>
    </row>
    <row r="40" spans="1:22" x14ac:dyDescent="0.25">
      <c r="A40" s="13" t="s">
        <v>66</v>
      </c>
      <c r="B40" s="13" t="s">
        <v>120</v>
      </c>
      <c r="C40" s="14" t="s">
        <v>121</v>
      </c>
      <c r="D40" s="14">
        <v>2020</v>
      </c>
      <c r="E40" s="14" t="s">
        <v>32</v>
      </c>
      <c r="F40" s="15">
        <v>0</v>
      </c>
      <c r="G40" s="15">
        <v>116844</v>
      </c>
      <c r="H40" s="15">
        <v>11300</v>
      </c>
      <c r="I40" s="15">
        <v>0</v>
      </c>
      <c r="J40" s="15">
        <v>0</v>
      </c>
      <c r="K40" s="15">
        <v>12814</v>
      </c>
      <c r="L40" s="14" t="s">
        <v>46</v>
      </c>
      <c r="M40" s="16">
        <v>0</v>
      </c>
      <c r="N40" s="16">
        <v>0</v>
      </c>
      <c r="O40" s="16">
        <v>10</v>
      </c>
      <c r="P40" s="16">
        <v>3</v>
      </c>
      <c r="Q40" s="16">
        <v>0</v>
      </c>
      <c r="R40" s="16">
        <v>0</v>
      </c>
      <c r="S40" s="16">
        <v>0</v>
      </c>
      <c r="T40" s="16">
        <v>0</v>
      </c>
      <c r="U40" s="17">
        <f t="shared" si="0"/>
        <v>13</v>
      </c>
      <c r="V40" s="18">
        <f t="shared" si="1"/>
        <v>140958</v>
      </c>
    </row>
    <row r="41" spans="1:22" x14ac:dyDescent="0.25">
      <c r="A41" s="13" t="s">
        <v>115</v>
      </c>
      <c r="B41" s="13" t="s">
        <v>122</v>
      </c>
      <c r="C41" s="14" t="s">
        <v>123</v>
      </c>
      <c r="D41" s="14">
        <v>2020</v>
      </c>
      <c r="E41" s="14" t="s">
        <v>111</v>
      </c>
      <c r="F41" s="15">
        <v>58992</v>
      </c>
      <c r="G41" s="15">
        <v>0</v>
      </c>
      <c r="H41" s="15">
        <v>96000</v>
      </c>
      <c r="I41" s="15">
        <v>0</v>
      </c>
      <c r="J41" s="15">
        <v>0</v>
      </c>
      <c r="K41" s="15">
        <v>5000</v>
      </c>
      <c r="L41" s="14" t="s">
        <v>33</v>
      </c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159992</v>
      </c>
    </row>
    <row r="42" spans="1:22" x14ac:dyDescent="0.25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25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  <row r="44" spans="1:22" x14ac:dyDescent="0.25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  <row r="45" spans="1:22" x14ac:dyDescent="0.25">
      <c r="A45" s="13"/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4"/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0</v>
      </c>
    </row>
    <row r="46" spans="1:22" x14ac:dyDescent="0.25">
      <c r="A46" s="13"/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4"/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0</v>
      </c>
    </row>
    <row r="47" spans="1:22" x14ac:dyDescent="0.25">
      <c r="A47" s="13"/>
      <c r="B47" s="13"/>
      <c r="C47" s="14"/>
      <c r="D47" s="14"/>
      <c r="E47" s="14"/>
      <c r="F47" s="15"/>
      <c r="G47" s="15"/>
      <c r="H47" s="15"/>
      <c r="I47" s="15"/>
      <c r="J47" s="15"/>
      <c r="K47" s="15"/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0</v>
      </c>
    </row>
    <row r="48" spans="1:22" x14ac:dyDescent="0.25">
      <c r="A48" s="13"/>
      <c r="B48" s="13"/>
      <c r="C48" s="14"/>
      <c r="D48" s="14"/>
      <c r="E48" s="14"/>
      <c r="F48" s="15"/>
      <c r="G48" s="15"/>
      <c r="H48" s="15"/>
      <c r="I48" s="15"/>
      <c r="J48" s="15"/>
      <c r="K48" s="15"/>
      <c r="L48" s="14"/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0</v>
      </c>
    </row>
    <row r="49" spans="1:22" x14ac:dyDescent="0.25">
      <c r="A49" s="13"/>
      <c r="B49" s="13"/>
      <c r="C49" s="14"/>
      <c r="D49" s="14"/>
      <c r="E49" s="14"/>
      <c r="F49" s="15"/>
      <c r="G49" s="15"/>
      <c r="H49" s="15"/>
      <c r="I49" s="15"/>
      <c r="J49" s="15"/>
      <c r="K49" s="15"/>
      <c r="L49" s="14"/>
      <c r="M49" s="16"/>
      <c r="N49" s="16"/>
      <c r="O49" s="16"/>
      <c r="P49" s="16"/>
      <c r="Q49" s="16"/>
      <c r="R49" s="16"/>
      <c r="S49" s="16"/>
      <c r="T49" s="16"/>
      <c r="U49" s="17">
        <f t="shared" si="0"/>
        <v>0</v>
      </c>
      <c r="V49" s="18">
        <f t="shared" si="1"/>
        <v>0</v>
      </c>
    </row>
    <row r="50" spans="1:22" x14ac:dyDescent="0.25">
      <c r="A50" s="13"/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4"/>
      <c r="M50" s="16"/>
      <c r="N50" s="16"/>
      <c r="O50" s="16"/>
      <c r="P50" s="16"/>
      <c r="Q50" s="16"/>
      <c r="R50" s="16"/>
      <c r="S50" s="16"/>
      <c r="T50" s="16"/>
      <c r="U50" s="17">
        <f t="shared" si="0"/>
        <v>0</v>
      </c>
      <c r="V50" s="18">
        <f t="shared" si="1"/>
        <v>0</v>
      </c>
    </row>
    <row r="51" spans="1:22" x14ac:dyDescent="0.25">
      <c r="A51" s="13"/>
      <c r="B51" s="13"/>
      <c r="C51" s="14"/>
      <c r="D51" s="14"/>
      <c r="E51" s="14"/>
      <c r="F51" s="15"/>
      <c r="G51" s="15"/>
      <c r="H51" s="15"/>
      <c r="I51" s="15"/>
      <c r="J51" s="15"/>
      <c r="K51" s="15"/>
      <c r="L51" s="14"/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0</v>
      </c>
    </row>
  </sheetData>
  <autoFilter ref="A6:V6" xr:uid="{5481C904-A99F-4972-9552-BC144618554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43:V51">
    <cfRule type="cellIs" dxfId="7" priority="11" operator="lessThan">
      <formula>0</formula>
    </cfRule>
  </conditionalFormatting>
  <conditionalFormatting sqref="V43:V51">
    <cfRule type="expression" dxfId="6" priority="12">
      <formula>$V$7&lt;0</formula>
    </cfRule>
  </conditionalFormatting>
  <conditionalFormatting sqref="D43:D51">
    <cfRule type="expression" dxfId="5" priority="10">
      <formula>OR($D43&gt;2020,AND($D43&lt;2020,$D43&lt;&gt;""))</formula>
    </cfRule>
  </conditionalFormatting>
  <conditionalFormatting sqref="C43:C51">
    <cfRule type="expression" dxfId="4" priority="13">
      <formula>(#REF!&gt;1)</formula>
    </cfRule>
  </conditionalFormatting>
  <conditionalFormatting sqref="V7:V42">
    <cfRule type="cellIs" dxfId="3" priority="2" operator="lessThan">
      <formula>0</formula>
    </cfRule>
  </conditionalFormatting>
  <conditionalFormatting sqref="V7:V42">
    <cfRule type="expression" dxfId="2" priority="3">
      <formula>$V$7&lt;0</formula>
    </cfRule>
  </conditionalFormatting>
  <conditionalFormatting sqref="D7:D42">
    <cfRule type="expression" dxfId="1" priority="1">
      <formula>OR($D7&gt;2020,AND($D7&lt;2020,$D7&lt;&gt;""))</formula>
    </cfRule>
  </conditionalFormatting>
  <conditionalFormatting sqref="C7:C42">
    <cfRule type="expression" dxfId="0" priority="4">
      <formula>(#REF!&gt;1)</formula>
    </cfRule>
  </conditionalFormatting>
  <dataValidations count="4">
    <dataValidation type="list" allowBlank="1" showInputMessage="1" showErrorMessage="1" sqref="E7:E51" xr:uid="{2A4B112D-00E7-4CFA-B6CC-3E65CB7339B0}">
      <formula1>"PH, TH, Joint TH &amp; PH-RRH, HMIS, SSO, TRA, PRA, SRA, S+C/SRO"</formula1>
    </dataValidation>
    <dataValidation type="list" allowBlank="1" showInputMessage="1" showErrorMessage="1" sqref="L7:L51" xr:uid="{E110AAC7-1BBD-4639-8390-692D30013F81}">
      <formula1>"N/A, FMR, Actual Rent"</formula1>
    </dataValidation>
    <dataValidation allowBlank="1" showErrorMessage="1" sqref="A6:V6" xr:uid="{D68DF767-D030-43D4-BDD8-F1E55A511208}"/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12 K22 K20" xr:uid="{12025579-4C6C-40EC-A5B6-57446C0AEA0A}">
      <formula1>(SUM($F12:$J12))*0.1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2019-03-04T18:42:07Z</dcterms:created>
  <dcterms:modified xsi:type="dcterms:W3CDTF">2019-05-13T19:53:54Z</dcterms:modified>
</cp:coreProperties>
</file>