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O-600\"/>
    </mc:Choice>
  </mc:AlternateContent>
  <xr:revisionPtr revIDLastSave="0" documentId="13_ncr:1_{43FA906F-8659-4519-80FA-BDAD8C2877EE}" xr6:coauthVersionLast="41" xr6:coauthVersionMax="41" xr10:uidLastSave="{00000000-0000-0000-0000-000000000000}"/>
  <bookViews>
    <workbookView xWindow="-103" yWindow="-103" windowWidth="25920" windowHeight="16749" xr2:uid="{44418BB0-D7E5-4121-9C2D-260B9CB76A1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V7" i="1" l="1"/>
  <c r="U7" i="1"/>
  <c r="H3" i="1"/>
</calcChain>
</file>

<file path=xl/sharedStrings.xml><?xml version="1.0" encoding="utf-8"?>
<sst xmlns="http://schemas.openxmlformats.org/spreadsheetml/2006/main" count="74" uniqueCount="56">
  <si>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</si>
  <si>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</si>
  <si>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</si>
  <si>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</si>
  <si>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</si>
  <si>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</si>
  <si>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</si>
  <si>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</si>
  <si>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</si>
  <si>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</si>
  <si>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</si>
  <si>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</si>
  <si>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</si>
  <si>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</si>
  <si>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</si>
  <si>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</si>
  <si>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</si>
  <si>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</si>
  <si>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</si>
  <si>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</si>
  <si>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</si>
  <si>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</si>
  <si>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</si>
  <si>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</si>
  <si>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</si>
  <si>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</si>
  <si>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</si>
  <si>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</si>
  <si>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</si>
  <si>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</si>
  <si>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Economic Security Corporation of Southwest Area</t>
  </si>
  <si>
    <t>Chronic Homeless 2018</t>
  </si>
  <si>
    <t>MO0030L7P021811</t>
  </si>
  <si>
    <t>PH</t>
  </si>
  <si>
    <t/>
  </si>
  <si>
    <t>Kansas City</t>
  </si>
  <si>
    <t>MO-602</t>
  </si>
  <si>
    <t>Joplin/Jasper, Newton Counties CoC</t>
  </si>
  <si>
    <t>Missouri Department of Mental Health</t>
  </si>
  <si>
    <t>2018 SCN - Shelter Plus Care Joplin</t>
  </si>
  <si>
    <t>MO0031L7P021811</t>
  </si>
  <si>
    <t>FMR</t>
  </si>
  <si>
    <t>Permanent Housing for Persons With A Disability 2018</t>
  </si>
  <si>
    <t>MO0032L7P021811</t>
  </si>
  <si>
    <t>The Salvation Army--Midland Division</t>
  </si>
  <si>
    <t>2018 The Salvation Army of Joplin, MO RRH Renewa</t>
  </si>
  <si>
    <t>MO0034L7P021811</t>
  </si>
  <si>
    <t>Shelter Plus Care 2018</t>
  </si>
  <si>
    <t>MO0038L7P021811</t>
  </si>
  <si>
    <t>Rapid Re-Housing 2018</t>
  </si>
  <si>
    <t>MO0183L7P021805</t>
  </si>
  <si>
    <t>Catholic Charities of Southern Missouri, Inc.</t>
  </si>
  <si>
    <t>Catholic Charities RRH Jasper/Newton</t>
  </si>
  <si>
    <t>MO0210L7P021803</t>
  </si>
  <si>
    <t>ESC Rapid Re-Housing 2018</t>
  </si>
  <si>
    <t>MO0237L7P021802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</si>
</sst>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B2B1-4D35-482D-9044-CE1BAD807BEC}">
  <sheetPr codeName="Sheet210">
    <pageSetUpPr fitToPage="1"/>
  </sheetPr>
  <dimension ref="A1:V2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609142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43045</v>
      </c>
      <c r="G7" s="15">
        <v>0</v>
      </c>
      <c r="H7" s="15">
        <v>5472</v>
      </c>
      <c r="I7" s="15">
        <v>0</v>
      </c>
      <c r="J7" s="15">
        <v>480</v>
      </c>
      <c r="K7" s="15">
        <v>674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4" si="0">SUM(M7:T7)</f>
        <v>0</v>
      </c>
      <c r="V7" s="18">
        <f t="shared" ref="V7:V24" si="1">SUM(F7:K7)</f>
        <v>49671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226716</v>
      </c>
      <c r="H8" s="15">
        <v>0</v>
      </c>
      <c r="I8" s="15">
        <v>0</v>
      </c>
      <c r="J8" s="15">
        <v>0</v>
      </c>
      <c r="K8" s="15">
        <v>12533</v>
      </c>
      <c r="L8" s="14" t="s">
        <v>41</v>
      </c>
      <c r="M8" s="16">
        <v>0</v>
      </c>
      <c r="N8" s="16">
        <v>0</v>
      </c>
      <c r="O8" s="16">
        <v>7</v>
      </c>
      <c r="P8" s="16">
        <v>8</v>
      </c>
      <c r="Q8" s="16">
        <v>8</v>
      </c>
      <c r="R8" s="16">
        <v>0</v>
      </c>
      <c r="S8" s="16">
        <v>0</v>
      </c>
      <c r="T8" s="16">
        <v>0</v>
      </c>
      <c r="U8" s="17">
        <f t="shared" si="0"/>
        <v>23</v>
      </c>
      <c r="V8" s="18">
        <f t="shared" si="1"/>
        <v>239249</v>
      </c>
    </row>
    <row r="9" spans="1:22" x14ac:dyDescent="0.4">
      <c r="A9" s="13" t="s">
        <v>30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71022</v>
      </c>
      <c r="G9" s="15">
        <v>0</v>
      </c>
      <c r="H9" s="15">
        <v>7944</v>
      </c>
      <c r="I9" s="15">
        <v>0</v>
      </c>
      <c r="J9" s="15">
        <v>0</v>
      </c>
      <c r="K9" s="15">
        <v>4453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83419</v>
      </c>
    </row>
    <row r="10" spans="1:22" x14ac:dyDescent="0.4">
      <c r="A10" s="13" t="s">
        <v>44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14664</v>
      </c>
      <c r="H10" s="15">
        <v>11475</v>
      </c>
      <c r="I10" s="15">
        <v>0</v>
      </c>
      <c r="J10" s="15">
        <v>0</v>
      </c>
      <c r="K10" s="15">
        <v>0</v>
      </c>
      <c r="L10" s="14" t="s">
        <v>41</v>
      </c>
      <c r="M10" s="16">
        <v>0</v>
      </c>
      <c r="N10" s="16">
        <v>0</v>
      </c>
      <c r="O10" s="16">
        <v>2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</v>
      </c>
      <c r="V10" s="18">
        <f t="shared" si="1"/>
        <v>26139</v>
      </c>
    </row>
    <row r="11" spans="1:22" x14ac:dyDescent="0.4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75120</v>
      </c>
      <c r="H11" s="15">
        <v>0</v>
      </c>
      <c r="I11" s="15">
        <v>0</v>
      </c>
      <c r="J11" s="15">
        <v>0</v>
      </c>
      <c r="K11" s="15">
        <v>3948</v>
      </c>
      <c r="L11" s="14" t="s">
        <v>41</v>
      </c>
      <c r="M11" s="16">
        <v>0</v>
      </c>
      <c r="N11" s="16">
        <v>0</v>
      </c>
      <c r="O11" s="16">
        <v>3</v>
      </c>
      <c r="P11" s="16">
        <v>3</v>
      </c>
      <c r="Q11" s="16">
        <v>2</v>
      </c>
      <c r="R11" s="16">
        <v>0</v>
      </c>
      <c r="S11" s="16">
        <v>0</v>
      </c>
      <c r="T11" s="16">
        <v>0</v>
      </c>
      <c r="U11" s="17">
        <f t="shared" si="0"/>
        <v>8</v>
      </c>
      <c r="V11" s="18">
        <f t="shared" si="1"/>
        <v>79068</v>
      </c>
    </row>
    <row r="12" spans="1:22" x14ac:dyDescent="0.4">
      <c r="A12" s="13" t="s">
        <v>30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0</v>
      </c>
      <c r="G12" s="15">
        <v>27828</v>
      </c>
      <c r="H12" s="15">
        <v>6480</v>
      </c>
      <c r="I12" s="15">
        <v>0</v>
      </c>
      <c r="J12" s="15">
        <v>0</v>
      </c>
      <c r="K12" s="15">
        <v>2100</v>
      </c>
      <c r="L12" s="14" t="s">
        <v>41</v>
      </c>
      <c r="M12" s="16">
        <v>0</v>
      </c>
      <c r="N12" s="16">
        <v>0</v>
      </c>
      <c r="O12" s="16">
        <v>0</v>
      </c>
      <c r="P12" s="16">
        <v>3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3</v>
      </c>
      <c r="V12" s="18">
        <f t="shared" si="1"/>
        <v>36408</v>
      </c>
    </row>
    <row r="13" spans="1:22" x14ac:dyDescent="0.4">
      <c r="A13" s="13" t="s">
        <v>51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0</v>
      </c>
      <c r="G13" s="15">
        <v>21924</v>
      </c>
      <c r="H13" s="15">
        <v>650</v>
      </c>
      <c r="I13" s="15">
        <v>0</v>
      </c>
      <c r="J13" s="15">
        <v>0</v>
      </c>
      <c r="K13" s="15">
        <v>1602</v>
      </c>
      <c r="L13" s="14" t="s">
        <v>41</v>
      </c>
      <c r="M13" s="16">
        <v>0</v>
      </c>
      <c r="N13" s="16">
        <v>0</v>
      </c>
      <c r="O13" s="16">
        <v>0</v>
      </c>
      <c r="P13" s="16">
        <v>1</v>
      </c>
      <c r="Q13" s="16">
        <v>1</v>
      </c>
      <c r="R13" s="16">
        <v>0</v>
      </c>
      <c r="S13" s="16">
        <v>0</v>
      </c>
      <c r="T13" s="16">
        <v>0</v>
      </c>
      <c r="U13" s="17">
        <f t="shared" si="0"/>
        <v>2</v>
      </c>
      <c r="V13" s="18">
        <f t="shared" si="1"/>
        <v>24176</v>
      </c>
    </row>
    <row r="14" spans="1:22" x14ac:dyDescent="0.4">
      <c r="A14" s="13" t="s">
        <v>30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0</v>
      </c>
      <c r="G14" s="15">
        <v>51768</v>
      </c>
      <c r="H14" s="15">
        <v>15148</v>
      </c>
      <c r="I14" s="15">
        <v>0</v>
      </c>
      <c r="J14" s="15">
        <v>0</v>
      </c>
      <c r="K14" s="15">
        <v>4096</v>
      </c>
      <c r="L14" s="14" t="s">
        <v>41</v>
      </c>
      <c r="M14" s="16">
        <v>0</v>
      </c>
      <c r="N14" s="16">
        <v>0</v>
      </c>
      <c r="O14" s="16">
        <v>2</v>
      </c>
      <c r="P14" s="16">
        <v>4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6</v>
      </c>
      <c r="V14" s="18">
        <f t="shared" si="1"/>
        <v>71012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</sheetData>
  <autoFilter ref="A6:V6" xr:uid="{5FA801B0-51FB-48C8-BEE3-66C2F2DE9067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4">
    <cfRule type="cellIs" dxfId="3" priority="3" operator="lessThan">
      <formula>0</formula>
    </cfRule>
  </conditionalFormatting>
  <conditionalFormatting sqref="V7:V24">
    <cfRule type="expression" dxfId="2" priority="4">
      <formula>$V$7&lt;0</formula>
    </cfRule>
  </conditionalFormatting>
  <conditionalFormatting sqref="D7:D24">
    <cfRule type="expression" dxfId="1" priority="2">
      <formula>OR($D7&gt;2020,AND($D7&lt;2020,$D7&lt;&gt;""))</formula>
    </cfRule>
  </conditionalFormatting>
  <conditionalFormatting sqref="C7:C24">
    <cfRule type="expression" dxfId="0" priority="5">
      <formula>(#REF!&gt;1)</formula>
    </cfRule>
  </conditionalFormatting>
  <dataValidations count="3">
    <dataValidation type="list" allowBlank="1" showInputMessage="1" showErrorMessage="1" sqref="E7:E24" xr:uid="{8E3CE341-DB70-4D09-BA44-8084D04DEE56}">
      <formula1>"PH, TH, Joint TH &amp; PH-RRH, HMIS, SSO, TRA, PRA, SRA, S+C/SRO"</formula1>
    </dataValidation>
    <dataValidation type="list" allowBlank="1" showInputMessage="1" showErrorMessage="1" sqref="L7:L24" xr:uid="{070A2D51-F02D-42B1-921B-2A2EA46DCBA7}">
      <formula1>"N/A, FMR, Actual Rent"</formula1>
    </dataValidation>
    <dataValidation allowBlank="1" showErrorMessage="1" sqref="A6:V6" xr:uid="{6CFF380E-78EB-450F-B0D7-0A47268EB118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2019-03-04T18:42:08Z</dcterms:created>
  <dcterms:modified xsi:type="dcterms:W3CDTF">2019-04-02T19:33:26Z</dcterms:modified>
</cp:coreProperties>
</file>