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N-500\"/>
    </mc:Choice>
  </mc:AlternateContent>
  <xr:revisionPtr revIDLastSave="0" documentId="13_ncr:1_{E64A53D1-D71A-4175-8BA7-4E3D9B7C7E12}" xr6:coauthVersionLast="41" xr6:coauthVersionMax="41" xr10:uidLastSave="{00000000-0000-0000-0000-000000000000}"/>
  <bookViews>
    <workbookView xWindow="-103" yWindow="-103" windowWidth="25920" windowHeight="16749" xr2:uid="{1D08553B-026C-4760-8283-5E93AB84B2C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V7" i="1" l="1"/>
  <c r="H3" i="1" s="1"/>
  <c r="U7" i="1"/>
</calcChain>
</file>

<file path=xl/sharedStrings.xml><?xml version="1.0" encoding="utf-8"?>
<sst xmlns="http://schemas.openxmlformats.org/spreadsheetml/2006/main" count="174" uniqueCount="109">
  <si>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</si>
  <si>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</si>
  <si>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</si>
  <si>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</si>
  <si>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</si>
  <si>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</si>
  <si>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</si>
  <si>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</si>
  <si>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</si>
  <si>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</si>
  <si>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</si>
  <si>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</si>
  <si>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</si>
  <si>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</si>
  <si>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</si>
  <si>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</si>
  <si>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</si>
  <si>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</si>
  <si>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</si>
  <si>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</si>
  <si>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</si>
  <si>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</si>
  <si>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</si>
  <si>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</si>
  <si>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</si>
  <si>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</si>
  <si>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</si>
  <si>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</si>
  <si>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</si>
  <si>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</si>
  <si>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and Redevelopment Authority of Virginia, MN</t>
  </si>
  <si>
    <t>Rental Assistance Virginia Youth Foyer FY 2018</t>
  </si>
  <si>
    <t>MN0109L5K091805</t>
  </si>
  <si>
    <t>PH</t>
  </si>
  <si>
    <t>FMR</t>
  </si>
  <si>
    <t/>
  </si>
  <si>
    <t>Minneapolis</t>
  </si>
  <si>
    <t>MN-509</t>
  </si>
  <si>
    <t>Duluth/St. Louis County CoC</t>
  </si>
  <si>
    <t>St. Louis County Public Health &amp; Human Services</t>
  </si>
  <si>
    <t>Human Development Center</t>
  </si>
  <si>
    <t>Alicia's Place/New San Marco PSH FY2018</t>
  </si>
  <si>
    <t>MN0110L5K091811</t>
  </si>
  <si>
    <t>Arrowhead Economic Opportunity Agency</t>
  </si>
  <si>
    <t>Bill's House</t>
  </si>
  <si>
    <t>MN0111L5K091811</t>
  </si>
  <si>
    <t>TH</t>
  </si>
  <si>
    <t>The Salvation Army</t>
  </si>
  <si>
    <t>Catherine Booth Residence</t>
  </si>
  <si>
    <t>MN0112L5K091811</t>
  </si>
  <si>
    <t>Institute for Community Alliances</t>
  </si>
  <si>
    <t>MN0115L5K091811</t>
  </si>
  <si>
    <t>Range Mental Health Center, Inc.</t>
  </si>
  <si>
    <t>Homeless Youth Outreach</t>
  </si>
  <si>
    <t>MN0118L5K091811</t>
  </si>
  <si>
    <t>Minnesota Assistance Council for Veterans</t>
  </si>
  <si>
    <t>MACV Duluth SIL 2018 Renewal</t>
  </si>
  <si>
    <t>MN0119L5K091811</t>
  </si>
  <si>
    <t>Range Transitional Housing, Inc.</t>
  </si>
  <si>
    <t>Permanent Housing Chronic Homeless Project</t>
  </si>
  <si>
    <t>MN0125L5K091811</t>
  </si>
  <si>
    <t>Permanent Housing Program</t>
  </si>
  <si>
    <t>MN0126L5K091811</t>
  </si>
  <si>
    <t>Lutheran Social Service of Minnesota</t>
  </si>
  <si>
    <t>Renaissance 2018 Renewal</t>
  </si>
  <si>
    <t>MN0127L5K091811</t>
  </si>
  <si>
    <t>Housing &amp; Redevelopment Authority of Duluth, MN</t>
  </si>
  <si>
    <t>S+C I HDC 2018</t>
  </si>
  <si>
    <t>MN0129L5K091811</t>
  </si>
  <si>
    <t>Rental Assistance Combined Grant 2018</t>
  </si>
  <si>
    <t>MN0130L5K091809</t>
  </si>
  <si>
    <t>Center City Housing Corp.</t>
  </si>
  <si>
    <t>Sheila's Place</t>
  </si>
  <si>
    <t>MN0131L5K091811</t>
  </si>
  <si>
    <t>Transitional Housing</t>
  </si>
  <si>
    <t>MN0132L5K091811</t>
  </si>
  <si>
    <t>San marco</t>
  </si>
  <si>
    <t>MN0159L5K091810</t>
  </si>
  <si>
    <t>Youth Foyer Operations</t>
  </si>
  <si>
    <t>MN0180L5K091808</t>
  </si>
  <si>
    <t>American Indian Community Housing Organization</t>
  </si>
  <si>
    <t>Gimaajii Mino Bimaadizimin 2018</t>
  </si>
  <si>
    <t>MN0182L5K091806</t>
  </si>
  <si>
    <t>Duluth Veterans Place 2018 Renewal</t>
  </si>
  <si>
    <t>MN0217L5K091807</t>
  </si>
  <si>
    <t>Memorial Park Apartments</t>
  </si>
  <si>
    <t>MN0219L5K091807</t>
  </si>
  <si>
    <t>S+C II CHUM 2018</t>
  </si>
  <si>
    <t>MN0235L5K091808</t>
  </si>
  <si>
    <t>St. Louis County</t>
  </si>
  <si>
    <t>Bois Forte Shelter Plus Care 2018</t>
  </si>
  <si>
    <t>MN0257L5K091802</t>
  </si>
  <si>
    <t>Actual Rent</t>
  </si>
  <si>
    <t>Steve o'Neil Apartments</t>
  </si>
  <si>
    <t>MN0259L5K091805</t>
  </si>
  <si>
    <t>Coordinated Entry Project 2018</t>
  </si>
  <si>
    <t>MN0293L5K091805</t>
  </si>
  <si>
    <t>SSO</t>
  </si>
  <si>
    <t>Rural St. Louis County Permanent Housing Project</t>
  </si>
  <si>
    <t>MN0297L5K091805</t>
  </si>
  <si>
    <t>Rapid Rehousing TSA I 2018</t>
  </si>
  <si>
    <t>MN0303L5K091805</t>
  </si>
  <si>
    <t>Rapid Rehousing CHUM 2018</t>
  </si>
  <si>
    <t>MN0304L5K091805</t>
  </si>
  <si>
    <t>Ivy Manor Project</t>
  </si>
  <si>
    <t>MN0339L5K091804</t>
  </si>
  <si>
    <t>Rapid Rehousing TSA II 2018</t>
  </si>
  <si>
    <t>MN0340L5K091804</t>
  </si>
  <si>
    <t>MN HMIS St. Louis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</si>
</sst>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AF48-6C4F-418D-851F-EC49233BE0C9}">
  <sheetPr codeName="Sheet204">
    <pageSetUpPr fitToPage="1"/>
  </sheetPr>
  <dimension ref="A1:V4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3181358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49728</v>
      </c>
      <c r="H7" s="15">
        <v>0</v>
      </c>
      <c r="I7" s="15">
        <v>0</v>
      </c>
      <c r="J7" s="15">
        <v>0</v>
      </c>
      <c r="K7" s="15">
        <v>1839</v>
      </c>
      <c r="L7" s="14" t="s">
        <v>34</v>
      </c>
      <c r="M7" s="16">
        <v>0</v>
      </c>
      <c r="N7" s="16">
        <v>7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4" si="0">SUM(M7:T7)</f>
        <v>7</v>
      </c>
      <c r="V7" s="18">
        <f t="shared" ref="V7:V44" si="1">SUM(F7:K7)</f>
        <v>51567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0</v>
      </c>
      <c r="H8" s="15">
        <v>66249</v>
      </c>
      <c r="I8" s="15">
        <v>0</v>
      </c>
      <c r="J8" s="15">
        <v>0</v>
      </c>
      <c r="K8" s="15">
        <v>3496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69745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46</v>
      </c>
      <c r="F9" s="15">
        <v>0</v>
      </c>
      <c r="G9" s="15">
        <v>0</v>
      </c>
      <c r="H9" s="15">
        <v>0</v>
      </c>
      <c r="I9" s="15">
        <v>43594</v>
      </c>
      <c r="J9" s="15">
        <v>0</v>
      </c>
      <c r="K9" s="15">
        <v>2435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46029</v>
      </c>
    </row>
    <row r="10" spans="1:22" x14ac:dyDescent="0.4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46</v>
      </c>
      <c r="F10" s="15">
        <v>0</v>
      </c>
      <c r="G10" s="15">
        <v>0</v>
      </c>
      <c r="H10" s="15">
        <v>69332</v>
      </c>
      <c r="I10" s="15">
        <v>35083</v>
      </c>
      <c r="J10" s="15">
        <v>0</v>
      </c>
      <c r="K10" s="15">
        <v>5220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109635</v>
      </c>
    </row>
    <row r="11" spans="1:22" x14ac:dyDescent="0.4">
      <c r="A11" s="13" t="s">
        <v>50</v>
      </c>
      <c r="B11" s="13" t="s">
        <v>108</v>
      </c>
      <c r="C11" s="14" t="s">
        <v>51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58801</v>
      </c>
      <c r="K11" s="15">
        <v>2270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61071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46</v>
      </c>
      <c r="F12" s="15">
        <v>20685</v>
      </c>
      <c r="G12" s="15">
        <v>0</v>
      </c>
      <c r="H12" s="15">
        <v>16155</v>
      </c>
      <c r="I12" s="15">
        <v>0</v>
      </c>
      <c r="J12" s="15">
        <v>0</v>
      </c>
      <c r="K12" s="15">
        <v>1969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38809</v>
      </c>
    </row>
    <row r="13" spans="1:22" x14ac:dyDescent="0.4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46</v>
      </c>
      <c r="F13" s="15">
        <v>0</v>
      </c>
      <c r="G13" s="15">
        <v>0</v>
      </c>
      <c r="H13" s="15">
        <v>22457</v>
      </c>
      <c r="I13" s="15">
        <v>22000</v>
      </c>
      <c r="J13" s="15">
        <v>0</v>
      </c>
      <c r="K13" s="15">
        <v>2340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46797</v>
      </c>
    </row>
    <row r="14" spans="1:22" x14ac:dyDescent="0.4">
      <c r="A14" s="13" t="s">
        <v>58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177575</v>
      </c>
      <c r="G14" s="15">
        <v>0</v>
      </c>
      <c r="H14" s="15">
        <v>46215</v>
      </c>
      <c r="I14" s="15">
        <v>15204</v>
      </c>
      <c r="J14" s="15">
        <v>0</v>
      </c>
      <c r="K14" s="15">
        <v>9712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248706</v>
      </c>
    </row>
    <row r="15" spans="1:22" x14ac:dyDescent="0.4">
      <c r="A15" s="13" t="s">
        <v>58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261787</v>
      </c>
      <c r="G15" s="15">
        <v>0</v>
      </c>
      <c r="H15" s="15">
        <v>88123</v>
      </c>
      <c r="I15" s="15">
        <v>36577</v>
      </c>
      <c r="J15" s="15">
        <v>0</v>
      </c>
      <c r="K15" s="15">
        <v>15789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402276</v>
      </c>
    </row>
    <row r="16" spans="1:22" x14ac:dyDescent="0.4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46</v>
      </c>
      <c r="F16" s="15">
        <v>0</v>
      </c>
      <c r="G16" s="15">
        <v>0</v>
      </c>
      <c r="H16" s="15">
        <v>40220</v>
      </c>
      <c r="I16" s="15">
        <v>0</v>
      </c>
      <c r="J16" s="15">
        <v>0</v>
      </c>
      <c r="K16" s="15">
        <v>2246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42466</v>
      </c>
    </row>
    <row r="17" spans="1:22" x14ac:dyDescent="0.4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33</v>
      </c>
      <c r="F17" s="15">
        <v>0</v>
      </c>
      <c r="G17" s="15">
        <v>131568</v>
      </c>
      <c r="H17" s="15">
        <v>0</v>
      </c>
      <c r="I17" s="15">
        <v>0</v>
      </c>
      <c r="J17" s="15">
        <v>0</v>
      </c>
      <c r="K17" s="15">
        <v>3991</v>
      </c>
      <c r="L17" s="14" t="s">
        <v>34</v>
      </c>
      <c r="M17" s="16">
        <v>0</v>
      </c>
      <c r="N17" s="16">
        <v>0</v>
      </c>
      <c r="O17" s="16">
        <v>14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16</v>
      </c>
      <c r="V17" s="18">
        <f t="shared" si="1"/>
        <v>135559</v>
      </c>
    </row>
    <row r="18" spans="1:22" x14ac:dyDescent="0.4">
      <c r="A18" s="13" t="s">
        <v>30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0</v>
      </c>
      <c r="G18" s="15">
        <v>405876</v>
      </c>
      <c r="H18" s="15">
        <v>0</v>
      </c>
      <c r="I18" s="15">
        <v>0</v>
      </c>
      <c r="J18" s="15">
        <v>0</v>
      </c>
      <c r="K18" s="15">
        <v>11954</v>
      </c>
      <c r="L18" s="14" t="s">
        <v>34</v>
      </c>
      <c r="M18" s="16">
        <v>0</v>
      </c>
      <c r="N18" s="16">
        <v>16</v>
      </c>
      <c r="O18" s="16">
        <v>30</v>
      </c>
      <c r="P18" s="16">
        <v>4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51</v>
      </c>
      <c r="V18" s="18">
        <f t="shared" si="1"/>
        <v>417830</v>
      </c>
    </row>
    <row r="19" spans="1:22" x14ac:dyDescent="0.4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33</v>
      </c>
      <c r="F19" s="15">
        <v>0</v>
      </c>
      <c r="G19" s="15">
        <v>0</v>
      </c>
      <c r="H19" s="15">
        <v>37925</v>
      </c>
      <c r="I19" s="15">
        <v>0</v>
      </c>
      <c r="J19" s="15">
        <v>0</v>
      </c>
      <c r="K19" s="15">
        <v>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37925</v>
      </c>
    </row>
    <row r="20" spans="1:22" x14ac:dyDescent="0.4">
      <c r="A20" s="13" t="s">
        <v>71</v>
      </c>
      <c r="B20" s="13" t="s">
        <v>74</v>
      </c>
      <c r="C20" s="14" t="s">
        <v>75</v>
      </c>
      <c r="D20" s="14">
        <v>2020</v>
      </c>
      <c r="E20" s="14" t="s">
        <v>46</v>
      </c>
      <c r="F20" s="15">
        <v>0</v>
      </c>
      <c r="G20" s="15">
        <v>0</v>
      </c>
      <c r="H20" s="15">
        <v>57232</v>
      </c>
      <c r="I20" s="15">
        <v>71471</v>
      </c>
      <c r="J20" s="15">
        <v>0</v>
      </c>
      <c r="K20" s="15">
        <v>0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128703</v>
      </c>
    </row>
    <row r="21" spans="1:22" x14ac:dyDescent="0.4">
      <c r="A21" s="13" t="s">
        <v>71</v>
      </c>
      <c r="B21" s="13" t="s">
        <v>76</v>
      </c>
      <c r="C21" s="14" t="s">
        <v>77</v>
      </c>
      <c r="D21" s="14">
        <v>2020</v>
      </c>
      <c r="E21" s="14" t="s">
        <v>33</v>
      </c>
      <c r="F21" s="15">
        <v>0</v>
      </c>
      <c r="G21" s="15">
        <v>0</v>
      </c>
      <c r="H21" s="15">
        <v>61733</v>
      </c>
      <c r="I21" s="15">
        <v>0</v>
      </c>
      <c r="J21" s="15">
        <v>0</v>
      </c>
      <c r="K21" s="15">
        <v>1235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62968</v>
      </c>
    </row>
    <row r="22" spans="1:22" x14ac:dyDescent="0.4">
      <c r="A22" s="13" t="s">
        <v>43</v>
      </c>
      <c r="B22" s="13" t="s">
        <v>78</v>
      </c>
      <c r="C22" s="14" t="s">
        <v>79</v>
      </c>
      <c r="D22" s="14">
        <v>2020</v>
      </c>
      <c r="E22" s="14" t="s">
        <v>33</v>
      </c>
      <c r="F22" s="15">
        <v>0</v>
      </c>
      <c r="G22" s="15">
        <v>0</v>
      </c>
      <c r="H22" s="15">
        <v>0</v>
      </c>
      <c r="I22" s="15">
        <v>66119</v>
      </c>
      <c r="J22" s="15">
        <v>0</v>
      </c>
      <c r="K22" s="15">
        <v>2549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68668</v>
      </c>
    </row>
    <row r="23" spans="1:22" x14ac:dyDescent="0.4">
      <c r="A23" s="13" t="s">
        <v>80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0</v>
      </c>
      <c r="G23" s="15">
        <v>0</v>
      </c>
      <c r="H23" s="15">
        <v>3901</v>
      </c>
      <c r="I23" s="15">
        <v>114123</v>
      </c>
      <c r="J23" s="15">
        <v>0</v>
      </c>
      <c r="K23" s="15">
        <v>3194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121218</v>
      </c>
    </row>
    <row r="24" spans="1:22" x14ac:dyDescent="0.4">
      <c r="A24" s="13" t="s">
        <v>55</v>
      </c>
      <c r="B24" s="13" t="s">
        <v>83</v>
      </c>
      <c r="C24" s="14" t="s">
        <v>84</v>
      </c>
      <c r="D24" s="14">
        <v>2020</v>
      </c>
      <c r="E24" s="14" t="s">
        <v>33</v>
      </c>
      <c r="F24" s="15">
        <v>0</v>
      </c>
      <c r="G24" s="15">
        <v>0</v>
      </c>
      <c r="H24" s="15">
        <v>0</v>
      </c>
      <c r="I24" s="15">
        <v>68726</v>
      </c>
      <c r="J24" s="15">
        <v>0</v>
      </c>
      <c r="K24" s="15">
        <v>2650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71376</v>
      </c>
    </row>
    <row r="25" spans="1:22" x14ac:dyDescent="0.4">
      <c r="A25" s="13" t="s">
        <v>71</v>
      </c>
      <c r="B25" s="13" t="s">
        <v>85</v>
      </c>
      <c r="C25" s="14" t="s">
        <v>86</v>
      </c>
      <c r="D25" s="14">
        <v>2020</v>
      </c>
      <c r="E25" s="14" t="s">
        <v>33</v>
      </c>
      <c r="F25" s="15">
        <v>0</v>
      </c>
      <c r="G25" s="15">
        <v>0</v>
      </c>
      <c r="H25" s="15">
        <v>0</v>
      </c>
      <c r="I25" s="15">
        <v>45528</v>
      </c>
      <c r="J25" s="15">
        <v>0</v>
      </c>
      <c r="K25" s="15">
        <v>352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45880</v>
      </c>
    </row>
    <row r="26" spans="1:22" x14ac:dyDescent="0.4">
      <c r="A26" s="13" t="s">
        <v>66</v>
      </c>
      <c r="B26" s="13" t="s">
        <v>87</v>
      </c>
      <c r="C26" s="14" t="s">
        <v>88</v>
      </c>
      <c r="D26" s="14">
        <v>2020</v>
      </c>
      <c r="E26" s="14" t="s">
        <v>33</v>
      </c>
      <c r="F26" s="15">
        <v>0</v>
      </c>
      <c r="G26" s="15">
        <v>256704</v>
      </c>
      <c r="H26" s="15">
        <v>0</v>
      </c>
      <c r="I26" s="15">
        <v>0</v>
      </c>
      <c r="J26" s="15">
        <v>0</v>
      </c>
      <c r="K26" s="15">
        <v>2248</v>
      </c>
      <c r="L26" s="14" t="s">
        <v>34</v>
      </c>
      <c r="M26" s="16">
        <v>0</v>
      </c>
      <c r="N26" s="16">
        <v>5</v>
      </c>
      <c r="O26" s="16">
        <v>24</v>
      </c>
      <c r="P26" s="16">
        <v>3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32</v>
      </c>
      <c r="V26" s="18">
        <f t="shared" si="1"/>
        <v>258952</v>
      </c>
    </row>
    <row r="27" spans="1:22" x14ac:dyDescent="0.4">
      <c r="A27" s="13" t="s">
        <v>89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48312</v>
      </c>
      <c r="H27" s="15">
        <v>0</v>
      </c>
      <c r="I27" s="15">
        <v>0</v>
      </c>
      <c r="J27" s="15">
        <v>0</v>
      </c>
      <c r="K27" s="15">
        <v>3014</v>
      </c>
      <c r="L27" s="14" t="s">
        <v>92</v>
      </c>
      <c r="M27" s="16">
        <v>0</v>
      </c>
      <c r="N27" s="16">
        <v>0</v>
      </c>
      <c r="O27" s="16">
        <v>5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7">
        <f t="shared" si="0"/>
        <v>6</v>
      </c>
      <c r="V27" s="18">
        <f t="shared" si="1"/>
        <v>51326</v>
      </c>
    </row>
    <row r="28" spans="1:22" x14ac:dyDescent="0.4">
      <c r="A28" s="13" t="s">
        <v>71</v>
      </c>
      <c r="B28" s="13" t="s">
        <v>93</v>
      </c>
      <c r="C28" s="14" t="s">
        <v>94</v>
      </c>
      <c r="D28" s="14">
        <v>2020</v>
      </c>
      <c r="E28" s="14" t="s">
        <v>33</v>
      </c>
      <c r="F28" s="15">
        <v>0</v>
      </c>
      <c r="G28" s="15">
        <v>0</v>
      </c>
      <c r="H28" s="15">
        <v>0</v>
      </c>
      <c r="I28" s="15">
        <v>97260</v>
      </c>
      <c r="J28" s="15">
        <v>0</v>
      </c>
      <c r="K28" s="15">
        <v>0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97260</v>
      </c>
    </row>
    <row r="29" spans="1:22" x14ac:dyDescent="0.4">
      <c r="A29" s="13" t="s">
        <v>66</v>
      </c>
      <c r="B29" s="13" t="s">
        <v>95</v>
      </c>
      <c r="C29" s="14" t="s">
        <v>96</v>
      </c>
      <c r="D29" s="14">
        <v>2020</v>
      </c>
      <c r="E29" s="14" t="s">
        <v>97</v>
      </c>
      <c r="F29" s="15">
        <v>0</v>
      </c>
      <c r="G29" s="15">
        <v>0</v>
      </c>
      <c r="H29" s="15">
        <v>79010</v>
      </c>
      <c r="I29" s="15">
        <v>0</v>
      </c>
      <c r="J29" s="15">
        <v>1000</v>
      </c>
      <c r="K29" s="15">
        <v>5600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85610</v>
      </c>
    </row>
    <row r="30" spans="1:22" x14ac:dyDescent="0.4">
      <c r="A30" s="13" t="s">
        <v>43</v>
      </c>
      <c r="B30" s="13" t="s">
        <v>98</v>
      </c>
      <c r="C30" s="14" t="s">
        <v>99</v>
      </c>
      <c r="D30" s="14">
        <v>2020</v>
      </c>
      <c r="E30" s="14" t="s">
        <v>33</v>
      </c>
      <c r="F30" s="15">
        <v>71636</v>
      </c>
      <c r="G30" s="15">
        <v>0</v>
      </c>
      <c r="H30" s="15">
        <v>54614</v>
      </c>
      <c r="I30" s="15">
        <v>7527</v>
      </c>
      <c r="J30" s="15">
        <v>0</v>
      </c>
      <c r="K30" s="15">
        <v>6828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140605</v>
      </c>
    </row>
    <row r="31" spans="1:22" x14ac:dyDescent="0.4">
      <c r="A31" s="13" t="s">
        <v>66</v>
      </c>
      <c r="B31" s="13" t="s">
        <v>100</v>
      </c>
      <c r="C31" s="14" t="s">
        <v>101</v>
      </c>
      <c r="D31" s="14">
        <v>2020</v>
      </c>
      <c r="E31" s="14" t="s">
        <v>33</v>
      </c>
      <c r="F31" s="15">
        <v>0</v>
      </c>
      <c r="G31" s="15">
        <v>71040</v>
      </c>
      <c r="H31" s="15">
        <v>38446</v>
      </c>
      <c r="I31" s="15">
        <v>0</v>
      </c>
      <c r="J31" s="15">
        <v>1000</v>
      </c>
      <c r="K31" s="15">
        <v>3000</v>
      </c>
      <c r="L31" s="14" t="s">
        <v>34</v>
      </c>
      <c r="M31" s="16">
        <v>0</v>
      </c>
      <c r="N31" s="16">
        <v>10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10</v>
      </c>
      <c r="V31" s="18">
        <f t="shared" si="1"/>
        <v>113486</v>
      </c>
    </row>
    <row r="32" spans="1:22" x14ac:dyDescent="0.4">
      <c r="A32" s="13" t="s">
        <v>66</v>
      </c>
      <c r="B32" s="13" t="s">
        <v>102</v>
      </c>
      <c r="C32" s="14" t="s">
        <v>103</v>
      </c>
      <c r="D32" s="14">
        <v>2020</v>
      </c>
      <c r="E32" s="14" t="s">
        <v>33</v>
      </c>
      <c r="F32" s="15">
        <v>0</v>
      </c>
      <c r="G32" s="15">
        <v>82596</v>
      </c>
      <c r="H32" s="15">
        <v>27822</v>
      </c>
      <c r="I32" s="15">
        <v>0</v>
      </c>
      <c r="J32" s="15">
        <v>3120</v>
      </c>
      <c r="K32" s="15">
        <v>3465</v>
      </c>
      <c r="L32" s="14" t="s">
        <v>34</v>
      </c>
      <c r="M32" s="16">
        <v>0</v>
      </c>
      <c r="N32" s="16">
        <v>1</v>
      </c>
      <c r="O32" s="16">
        <v>4</v>
      </c>
      <c r="P32" s="16">
        <v>3</v>
      </c>
      <c r="Q32" s="16">
        <v>1</v>
      </c>
      <c r="R32" s="16">
        <v>0</v>
      </c>
      <c r="S32" s="16">
        <v>0</v>
      </c>
      <c r="T32" s="16">
        <v>0</v>
      </c>
      <c r="U32" s="17">
        <f t="shared" si="0"/>
        <v>9</v>
      </c>
      <c r="V32" s="18">
        <f t="shared" si="1"/>
        <v>117003</v>
      </c>
    </row>
    <row r="33" spans="1:22" x14ac:dyDescent="0.4">
      <c r="A33" s="13" t="s">
        <v>52</v>
      </c>
      <c r="B33" s="13" t="s">
        <v>104</v>
      </c>
      <c r="C33" s="14" t="s">
        <v>105</v>
      </c>
      <c r="D33" s="14">
        <v>2020</v>
      </c>
      <c r="E33" s="14" t="s">
        <v>33</v>
      </c>
      <c r="F33" s="15">
        <v>0</v>
      </c>
      <c r="G33" s="15">
        <v>0</v>
      </c>
      <c r="H33" s="15">
        <v>37356</v>
      </c>
      <c r="I33" s="15">
        <v>0</v>
      </c>
      <c r="J33" s="15">
        <v>0</v>
      </c>
      <c r="K33" s="15">
        <v>700</v>
      </c>
      <c r="L33" s="14" t="s">
        <v>35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38056</v>
      </c>
    </row>
    <row r="34" spans="1:22" x14ac:dyDescent="0.4">
      <c r="A34" s="13" t="s">
        <v>66</v>
      </c>
      <c r="B34" s="13" t="s">
        <v>106</v>
      </c>
      <c r="C34" s="14" t="s">
        <v>107</v>
      </c>
      <c r="D34" s="14">
        <v>2020</v>
      </c>
      <c r="E34" s="14" t="s">
        <v>33</v>
      </c>
      <c r="F34" s="15">
        <v>0</v>
      </c>
      <c r="G34" s="15">
        <v>49728</v>
      </c>
      <c r="H34" s="15">
        <v>18000</v>
      </c>
      <c r="I34" s="15">
        <v>0</v>
      </c>
      <c r="J34" s="15">
        <v>1000</v>
      </c>
      <c r="K34" s="15">
        <v>3104</v>
      </c>
      <c r="L34" s="14" t="s">
        <v>34</v>
      </c>
      <c r="M34" s="16">
        <v>0</v>
      </c>
      <c r="N34" s="16">
        <v>7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7</v>
      </c>
      <c r="V34" s="18">
        <f t="shared" si="1"/>
        <v>71832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4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</sheetData>
  <autoFilter ref="A6:V6" xr:uid="{22F94454-122E-4E5C-94AC-4F146C49B76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4">
    <cfRule type="cellIs" dxfId="3" priority="3" operator="lessThan">
      <formula>0</formula>
    </cfRule>
  </conditionalFormatting>
  <conditionalFormatting sqref="V7:V44">
    <cfRule type="expression" dxfId="2" priority="4">
      <formula>$V$7&lt;0</formula>
    </cfRule>
  </conditionalFormatting>
  <conditionalFormatting sqref="D7:D44">
    <cfRule type="expression" dxfId="1" priority="2">
      <formula>OR($D7&gt;2020,AND($D7&lt;2020,$D7&lt;&gt;""))</formula>
    </cfRule>
  </conditionalFormatting>
  <conditionalFormatting sqref="C7:C44">
    <cfRule type="expression" dxfId="0" priority="5">
      <formula>(#REF!&gt;1)</formula>
    </cfRule>
  </conditionalFormatting>
  <dataValidations count="3">
    <dataValidation allowBlank="1" showErrorMessage="1" sqref="A6:V6" xr:uid="{C7248F13-FD85-4F5F-A032-8A84E83B1051}"/>
    <dataValidation type="list" allowBlank="1" showInputMessage="1" showErrorMessage="1" sqref="E7:E44" xr:uid="{6BCD8B64-8EBF-41F7-A5B0-A5198CAA601E}">
      <formula1>"PH, TH, Joint TH &amp; PH-RRH, HMIS, SSO, TRA, PRA, SRA, S+C/SRO"</formula1>
    </dataValidation>
    <dataValidation type="list" allowBlank="1" showInputMessage="1" showErrorMessage="1" sqref="L7:L44" xr:uid="{4F7CE20C-1F00-4199-80A8-4AD0625543E0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2019-03-04T18:42:11Z</dcterms:created>
  <dcterms:modified xsi:type="dcterms:W3CDTF">2019-04-02T19:33:23Z</dcterms:modified>
</cp:coreProperties>
</file>