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(J Drive Copies) - Round 1 - TZZT\MI-500\"/>
    </mc:Choice>
  </mc:AlternateContent>
  <xr:revisionPtr revIDLastSave="0" documentId="13_ncr:1_{4A72634F-BBAF-4E72-94BE-6E7312015122}" xr6:coauthVersionLast="41" xr6:coauthVersionMax="41" xr10:uidLastSave="{00000000-0000-0000-0000-000000000000}"/>
  <bookViews>
    <workbookView xWindow="-103" yWindow="-103" windowWidth="25920" windowHeight="16749" xr2:uid="{3B0276A6-2654-4C51-A427-B8791ADF824B}"/>
  </bookViews>
  <sheets>
    <sheet name="FY 2019 GIW" sheetId="1" r:id="rId1"/>
  </sheets>
  <definedNames>
    <definedName name="_xlnm._FilterDatabase" localSheetId="0" hidden="1">'FY 2019 GIW'!$A$6:$V$6</definedName>
    <definedName name="_xlnm.Print_Titles" localSheetId="0">'FY 2019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U8" i="1"/>
  <c r="U9" i="1"/>
  <c r="U10" i="1"/>
  <c r="U11" i="1"/>
  <c r="U12" i="1"/>
  <c r="U13" i="1"/>
  <c r="U14" i="1"/>
  <c r="U15" i="1"/>
  <c r="U16" i="1"/>
  <c r="U17" i="1"/>
  <c r="U18" i="1"/>
  <c r="V7" i="1" l="1"/>
  <c r="H3" i="1" s="1"/>
  <c r="U7" i="1"/>
</calcChain>
</file>

<file path=xl/sharedStrings.xml><?xml version="1.0" encoding="utf-8"?>
<sst xmlns="http://schemas.openxmlformats.org/spreadsheetml/2006/main" count="44" uniqueCount="43">
  <si>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</si>
  <si>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</si>
  <si>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</si>
  <si>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</si>
  <si>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</si>
  <si>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</si>
  <si>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</si>
  <si>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</si>
  <si>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</si>
  <si>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</si>
  <si>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</si>
  <si>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</si>
  <si>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</si>
  <si>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</si>
  <si>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</si>
  <si>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</si>
  <si>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</si>
  <si>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</si>
  <si>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</si>
  <si>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</si>
  <si>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</si>
  <si>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</si>
  <si>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</si>
  <si>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</si>
  <si>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</si>
  <si>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</si>
  <si>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</si>
  <si>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</si>
  <si>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</si>
  <si>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</si>
  <si>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Monroe County Opportunity Program</t>
  </si>
  <si>
    <t>MCOP Supportive Housing Program FY18</t>
  </si>
  <si>
    <t>MI0248L5F151810</t>
  </si>
  <si>
    <t>PH</t>
  </si>
  <si>
    <t/>
  </si>
  <si>
    <t>Detroit</t>
  </si>
  <si>
    <t>MI-515</t>
  </si>
  <si>
    <t>Monroe City &amp; County CoC</t>
  </si>
  <si>
    <t>Women Empowering Women, Inc.</t>
  </si>
  <si>
    <t>PAULA'S HOUSE FY 2018</t>
  </si>
  <si>
    <t>MI0249L5F151810</t>
  </si>
  <si>
    <t>TH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</si>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</sst>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639C-002A-4703-A28F-4D00E3F56204}">
  <sheetPr codeName="Sheet190">
    <pageSetUpPr fitToPage="1"/>
  </sheetPr>
  <dimension ref="A1:V18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6" x14ac:dyDescent="0.4"/>
  <cols>
    <col min="1" max="1" width="20.69140625" customWidth="1"/>
    <col min="2" max="3" width="17.69140625" customWidth="1"/>
    <col min="4" max="12" width="11.69140625" customWidth="1"/>
    <col min="13" max="21" width="10.69140625" customWidth="1"/>
    <col min="22" max="22" width="12.69140625" customWidth="1"/>
  </cols>
  <sheetData>
    <row r="1" spans="1:22" ht="35.25" customHeight="1" x14ac:dyDescent="0.4">
      <c r="A1" s="1" t="s">
        <v>0</v>
      </c>
      <c r="B1" s="23" t="s">
        <v>35</v>
      </c>
      <c r="C1" s="23"/>
      <c r="D1" s="23"/>
      <c r="E1" s="24" t="s">
        <v>1</v>
      </c>
      <c r="F1" s="25"/>
      <c r="G1" s="26"/>
      <c r="H1" s="27" t="s">
        <v>30</v>
      </c>
      <c r="I1" s="28"/>
      <c r="J1" s="29"/>
    </row>
    <row r="2" spans="1:22" ht="35.25" customHeight="1" x14ac:dyDescent="0.4">
      <c r="A2" s="1" t="s">
        <v>2</v>
      </c>
      <c r="B2" s="23" t="s">
        <v>36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4">
      <c r="A3" s="2" t="s">
        <v>3</v>
      </c>
      <c r="B3" s="23" t="s">
        <v>37</v>
      </c>
      <c r="C3" s="23"/>
      <c r="D3" s="23"/>
      <c r="E3" s="33" t="s">
        <v>4</v>
      </c>
      <c r="F3" s="34"/>
      <c r="G3" s="35"/>
      <c r="H3" s="36">
        <f ca="1">SUM(OFFSET(V6,1,0,500,1))</f>
        <v>125684</v>
      </c>
      <c r="I3" s="37"/>
      <c r="J3" s="38"/>
    </row>
    <row r="4" spans="1:22" ht="16.95" customHeight="1" x14ac:dyDescent="0.4">
      <c r="A4" s="3"/>
      <c r="B4" s="4"/>
      <c r="C4" s="4"/>
      <c r="D4" s="4"/>
      <c r="E4" s="3"/>
      <c r="F4" s="5"/>
      <c r="G4" s="6"/>
      <c r="H4" s="7"/>
      <c r="I4" s="7"/>
    </row>
    <row r="5" spans="1:22" x14ac:dyDescent="0.4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6.25" customHeight="1" x14ac:dyDescent="0.4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4">
      <c r="A7" s="13" t="s">
        <v>30</v>
      </c>
      <c r="B7" s="13" t="s">
        <v>31</v>
      </c>
      <c r="C7" s="14" t="s">
        <v>32</v>
      </c>
      <c r="D7" s="14">
        <v>2020</v>
      </c>
      <c r="E7" s="14" t="s">
        <v>33</v>
      </c>
      <c r="F7" s="15">
        <v>72880</v>
      </c>
      <c r="G7" s="15">
        <v>0</v>
      </c>
      <c r="H7" s="15">
        <v>23351</v>
      </c>
      <c r="I7" s="15">
        <v>0</v>
      </c>
      <c r="J7" s="15">
        <v>5000</v>
      </c>
      <c r="K7" s="15">
        <v>6274</v>
      </c>
      <c r="L7" s="14" t="s">
        <v>42</v>
      </c>
      <c r="M7" s="16">
        <v>0</v>
      </c>
      <c r="N7" s="16">
        <v>0</v>
      </c>
      <c r="O7" s="16">
        <v>7</v>
      </c>
      <c r="P7" s="16">
        <v>3</v>
      </c>
      <c r="Q7" s="16">
        <v>0</v>
      </c>
      <c r="R7" s="16">
        <v>0</v>
      </c>
      <c r="S7" s="16">
        <v>0</v>
      </c>
      <c r="T7" s="16">
        <v>0</v>
      </c>
      <c r="U7" s="17">
        <f>SUM(M7:T7)</f>
        <v>10</v>
      </c>
      <c r="V7" s="18">
        <f>SUM(F7:K7)</f>
        <v>107505</v>
      </c>
    </row>
    <row r="8" spans="1:22" x14ac:dyDescent="0.4">
      <c r="A8" s="13" t="s">
        <v>38</v>
      </c>
      <c r="B8" s="13" t="s">
        <v>39</v>
      </c>
      <c r="C8" s="14" t="s">
        <v>40</v>
      </c>
      <c r="D8" s="14">
        <v>2020</v>
      </c>
      <c r="E8" s="14" t="s">
        <v>41</v>
      </c>
      <c r="F8" s="15">
        <v>0</v>
      </c>
      <c r="G8" s="15">
        <v>0</v>
      </c>
      <c r="H8" s="15">
        <v>0</v>
      </c>
      <c r="I8" s="15">
        <v>18179</v>
      </c>
      <c r="J8" s="15">
        <v>0</v>
      </c>
      <c r="K8" s="15">
        <v>0</v>
      </c>
      <c r="L8" s="14" t="s">
        <v>34</v>
      </c>
      <c r="M8" s="16"/>
      <c r="N8" s="16"/>
      <c r="O8" s="16"/>
      <c r="P8" s="16"/>
      <c r="Q8" s="16"/>
      <c r="R8" s="16"/>
      <c r="S8" s="16"/>
      <c r="T8" s="16"/>
      <c r="U8" s="17">
        <f t="shared" ref="U8:U18" si="0">SUM(M8:T8)</f>
        <v>0</v>
      </c>
      <c r="V8" s="18">
        <f t="shared" ref="V8:V18" si="1">SUM(F8:K8)</f>
        <v>18179</v>
      </c>
    </row>
    <row r="9" spans="1:22" x14ac:dyDescent="0.4">
      <c r="A9" s="13"/>
      <c r="B9" s="13"/>
      <c r="C9" s="14"/>
      <c r="D9" s="14"/>
      <c r="E9" s="14"/>
      <c r="F9" s="15"/>
      <c r="G9" s="15"/>
      <c r="H9" s="15"/>
      <c r="I9" s="15"/>
      <c r="J9" s="15"/>
      <c r="K9" s="15"/>
      <c r="L9" s="14"/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0</v>
      </c>
    </row>
    <row r="10" spans="1:22" x14ac:dyDescent="0.4">
      <c r="A10" s="13"/>
      <c r="B10" s="13"/>
      <c r="C10" s="14"/>
      <c r="D10" s="14"/>
      <c r="E10" s="14"/>
      <c r="F10" s="15"/>
      <c r="G10" s="15"/>
      <c r="H10" s="15"/>
      <c r="I10" s="15"/>
      <c r="J10" s="15"/>
      <c r="K10" s="15"/>
      <c r="L10" s="14"/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0</v>
      </c>
    </row>
    <row r="11" spans="1:22" x14ac:dyDescent="0.4">
      <c r="A11" s="13"/>
      <c r="B11" s="13"/>
      <c r="C11" s="14"/>
      <c r="D11" s="14"/>
      <c r="E11" s="14"/>
      <c r="F11" s="15"/>
      <c r="G11" s="15"/>
      <c r="H11" s="15"/>
      <c r="I11" s="15"/>
      <c r="J11" s="15"/>
      <c r="K11" s="15"/>
      <c r="L11" s="14"/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0</v>
      </c>
    </row>
    <row r="12" spans="1:22" x14ac:dyDescent="0.4">
      <c r="A12" s="13"/>
      <c r="B12" s="13"/>
      <c r="C12" s="14"/>
      <c r="D12" s="14"/>
      <c r="E12" s="14"/>
      <c r="F12" s="15"/>
      <c r="G12" s="15"/>
      <c r="H12" s="15"/>
      <c r="I12" s="15"/>
      <c r="J12" s="15"/>
      <c r="K12" s="15"/>
      <c r="L12" s="14"/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0</v>
      </c>
    </row>
    <row r="13" spans="1:22" x14ac:dyDescent="0.4">
      <c r="A13" s="13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4"/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0</v>
      </c>
    </row>
    <row r="14" spans="1:22" x14ac:dyDescent="0.4">
      <c r="A14" s="13"/>
      <c r="B14" s="13"/>
      <c r="C14" s="14"/>
      <c r="D14" s="14"/>
      <c r="E14" s="14"/>
      <c r="F14" s="15"/>
      <c r="G14" s="15"/>
      <c r="H14" s="15"/>
      <c r="I14" s="15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0</v>
      </c>
    </row>
    <row r="15" spans="1:22" x14ac:dyDescent="0.4">
      <c r="A15" s="13"/>
      <c r="B15" s="13"/>
      <c r="C15" s="14"/>
      <c r="D15" s="14"/>
      <c r="E15" s="14"/>
      <c r="F15" s="15"/>
      <c r="G15" s="15"/>
      <c r="H15" s="15"/>
      <c r="I15" s="15"/>
      <c r="J15" s="15"/>
      <c r="K15" s="15"/>
      <c r="L15" s="14"/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0</v>
      </c>
    </row>
    <row r="16" spans="1:22" x14ac:dyDescent="0.4">
      <c r="A16" s="13"/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4"/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0</v>
      </c>
    </row>
    <row r="17" spans="1:22" x14ac:dyDescent="0.4">
      <c r="A17" s="13"/>
      <c r="B17" s="13"/>
      <c r="C17" s="14"/>
      <c r="D17" s="14"/>
      <c r="E17" s="14"/>
      <c r="F17" s="15"/>
      <c r="G17" s="15"/>
      <c r="H17" s="15"/>
      <c r="I17" s="15"/>
      <c r="J17" s="15"/>
      <c r="K17" s="15"/>
      <c r="L17" s="14"/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0</v>
      </c>
    </row>
    <row r="18" spans="1:22" x14ac:dyDescent="0.4">
      <c r="A18" s="13"/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4"/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0</v>
      </c>
    </row>
  </sheetData>
  <autoFilter ref="A6:V6" xr:uid="{591990E4-9460-414F-806E-339500D04B0C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V7:V18">
    <cfRule type="cellIs" dxfId="3" priority="3" operator="lessThan">
      <formula>0</formula>
    </cfRule>
  </conditionalFormatting>
  <conditionalFormatting sqref="V7:V18">
    <cfRule type="expression" dxfId="2" priority="4">
      <formula>$V$7&lt;0</formula>
    </cfRule>
  </conditionalFormatting>
  <conditionalFormatting sqref="D7:D18">
    <cfRule type="expression" dxfId="1" priority="2">
      <formula>OR($D7&gt;2020,AND($D7&lt;2020,$D7&lt;&gt;""))</formula>
    </cfRule>
  </conditionalFormatting>
  <conditionalFormatting sqref="C7:C18">
    <cfRule type="expression" dxfId="0" priority="5">
      <formula>(#REF!&gt;1)</formula>
    </cfRule>
  </conditionalFormatting>
  <dataValidations count="3">
    <dataValidation type="list" allowBlank="1" showInputMessage="1" showErrorMessage="1" sqref="E7:E18" xr:uid="{405EB2C7-9CF1-4DB4-9732-74C3017D9F6B}">
      <formula1>"PH, TH, Joint TH &amp; PH-RRH, HMIS, SSO, TRA, PRA, SRA, S+C/SRO"</formula1>
    </dataValidation>
    <dataValidation type="list" allowBlank="1" showInputMessage="1" showErrorMessage="1" sqref="L7:L18" xr:uid="{D65D607E-8FD5-4244-A039-BAA81A61B0F3}">
      <formula1>"N/A, FMR, Actual Rent"</formula1>
    </dataValidation>
    <dataValidation allowBlank="1" showErrorMessage="1" sqref="A6:V6" xr:uid="{6E271159-92EC-4684-A152-CFCC353A107B}"/>
  </dataValidations>
  <pageMargins left="0.5" right="0.5" top="0.25" bottom="0.4" header="0.3" footer="0.15"/>
  <pageSetup fitToWidth="2" fitToHeight="10" orientation="landscape" r:id="rId1"/>
  <headerFooter>
    <oddFooter>&amp;L&amp;L &amp;B&amp;F&amp;R&amp;R &amp;B4/1/2019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 GIW</vt:lpstr>
      <vt:lpstr>'FY 2019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2019-03-04T18:42:17Z</dcterms:created>
  <dcterms:modified xsi:type="dcterms:W3CDTF">2019-04-02T19:33:16Z</dcterms:modified>
</cp:coreProperties>
</file>