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I-500\"/>
    </mc:Choice>
  </mc:AlternateContent>
  <xr:revisionPtr revIDLastSave="0" documentId="13_ncr:1_{3FE29BA9-8839-4EB2-8701-50416967A9C0}" xr6:coauthVersionLast="43" xr6:coauthVersionMax="43" xr10:uidLastSave="{00000000-0000-0000-0000-000000000000}"/>
  <bookViews>
    <workbookView xWindow="-120" yWindow="-120" windowWidth="29040" windowHeight="15840" xr2:uid="{989EA9C5-C139-4F38-A821-534F4D1C37AE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V7" i="1" l="1"/>
  <c r="H3" i="1" s="1"/>
  <c r="U7" i="1"/>
</calcChain>
</file>

<file path=xl/sharedStrings.xml><?xml version="1.0" encoding="utf-8"?>
<sst xmlns="http://schemas.openxmlformats.org/spreadsheetml/2006/main" count="84" uniqueCount="61">
  <si>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</si>
  <si>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</si>
  <si>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</si>
  <si>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</si>
  <si>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</si>
  <si>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</si>
  <si>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</si>
  <si>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</si>
  <si>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</si>
  <si>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</si>
  <si>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</si>
  <si>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</si>
  <si>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</si>
  <si>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</si>
  <si>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</si>
  <si>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</si>
  <si>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</si>
  <si>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</si>
  <si>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</si>
  <si>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</si>
  <si>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</si>
  <si>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</si>
  <si>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</si>
  <si>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</si>
  <si>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</si>
  <si>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</si>
  <si>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</si>
  <si>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</si>
  <si>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</si>
  <si>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</si>
  <si>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Kalamazoo Community Mental Health &amp; Substance Abuse Services</t>
  </si>
  <si>
    <t>Grand Slam Renewal Application FY2018</t>
  </si>
  <si>
    <t>MI0178L5F071809</t>
  </si>
  <si>
    <t>PH</t>
  </si>
  <si>
    <t>Actual Rent</t>
  </si>
  <si>
    <t>Detroit</t>
  </si>
  <si>
    <t>MI-507</t>
  </si>
  <si>
    <t>Portage, Kalamazoo City &amp; County CoC</t>
  </si>
  <si>
    <t>Local Initiatives Support Corporation</t>
  </si>
  <si>
    <t>Catholic Family Services</t>
  </si>
  <si>
    <t>Directions:  The Portage Project</t>
  </si>
  <si>
    <t>MI0181L5F071811</t>
  </si>
  <si>
    <t>TH</t>
  </si>
  <si>
    <t>Full Count Renewal Application FY2018</t>
  </si>
  <si>
    <t>MI0182L5F071811</t>
  </si>
  <si>
    <t>Home Base I Renewal Application FY2018</t>
  </si>
  <si>
    <t>MI0183L5F071811</t>
  </si>
  <si>
    <t>Home Base II Renewal Application FY2018</t>
  </si>
  <si>
    <t>MI0184L5F071811</t>
  </si>
  <si>
    <t>Housing Resources, Inc. of Kalamazoo County</t>
  </si>
  <si>
    <t>Homeward A</t>
  </si>
  <si>
    <t>MI0186L5F071811</t>
  </si>
  <si>
    <t>Second Base Renewal Application FY2018</t>
  </si>
  <si>
    <t>MI0296L5F071810</t>
  </si>
  <si>
    <t>Homeward II</t>
  </si>
  <si>
    <t>MI0316L5F071807</t>
  </si>
  <si>
    <t>Home Run Renewal Application FY2018</t>
  </si>
  <si>
    <t>MI0332L5F071809</t>
  </si>
  <si>
    <t>Third Base Renewal Application FY2018</t>
  </si>
  <si>
    <t>MI0346L5F071807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</si>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</sst>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E10C9-9622-469D-88F4-BBC531E89766}">
  <sheetPr codeName="Sheet182">
    <pageSetUpPr fitToPage="1"/>
  </sheetPr>
  <dimension ref="A1:V2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1623334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63720</v>
      </c>
      <c r="H7" s="15">
        <v>1314</v>
      </c>
      <c r="I7" s="15">
        <v>0</v>
      </c>
      <c r="J7" s="15">
        <v>0</v>
      </c>
      <c r="K7" s="15">
        <v>3948</v>
      </c>
      <c r="L7" s="14" t="s">
        <v>34</v>
      </c>
      <c r="M7" s="16">
        <v>0</v>
      </c>
      <c r="N7" s="16">
        <v>0</v>
      </c>
      <c r="O7" s="16">
        <v>9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6" si="0">SUM(M7:T7)</f>
        <v>9</v>
      </c>
      <c r="V7" s="18">
        <f t="shared" ref="V7:V26" si="1">SUM(F7:K7)</f>
        <v>68982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42</v>
      </c>
      <c r="F8" s="15">
        <v>36588</v>
      </c>
      <c r="G8" s="15">
        <v>0</v>
      </c>
      <c r="H8" s="15">
        <v>49408</v>
      </c>
      <c r="I8" s="15">
        <v>9400</v>
      </c>
      <c r="J8" s="15">
        <v>0</v>
      </c>
      <c r="K8" s="15">
        <v>8844</v>
      </c>
      <c r="L8" s="14" t="s">
        <v>60</v>
      </c>
      <c r="M8" s="16">
        <v>0</v>
      </c>
      <c r="N8" s="16">
        <v>0</v>
      </c>
      <c r="O8" s="16">
        <v>7</v>
      </c>
      <c r="P8" s="16">
        <v>6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13</v>
      </c>
      <c r="V8" s="18">
        <f t="shared" si="1"/>
        <v>104240</v>
      </c>
    </row>
    <row r="9" spans="1:22" x14ac:dyDescent="0.25">
      <c r="A9" s="13" t="s">
        <v>30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0</v>
      </c>
      <c r="G9" s="15">
        <v>43560</v>
      </c>
      <c r="H9" s="15">
        <v>0</v>
      </c>
      <c r="I9" s="15">
        <v>0</v>
      </c>
      <c r="J9" s="15">
        <v>0</v>
      </c>
      <c r="K9" s="15">
        <v>2585</v>
      </c>
      <c r="L9" s="14" t="s">
        <v>34</v>
      </c>
      <c r="M9" s="16">
        <v>0</v>
      </c>
      <c r="N9" s="16">
        <v>0</v>
      </c>
      <c r="O9" s="16">
        <v>6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6</v>
      </c>
      <c r="V9" s="18">
        <f t="shared" si="1"/>
        <v>46145</v>
      </c>
    </row>
    <row r="10" spans="1:22" x14ac:dyDescent="0.25">
      <c r="A10" s="13" t="s">
        <v>30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336540</v>
      </c>
      <c r="H10" s="15">
        <v>0</v>
      </c>
      <c r="I10" s="15">
        <v>0</v>
      </c>
      <c r="J10" s="15">
        <v>0</v>
      </c>
      <c r="K10" s="15">
        <v>19912</v>
      </c>
      <c r="L10" s="14" t="s">
        <v>34</v>
      </c>
      <c r="M10" s="16">
        <v>0</v>
      </c>
      <c r="N10" s="16">
        <v>0</v>
      </c>
      <c r="O10" s="16">
        <v>71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71</v>
      </c>
      <c r="V10" s="18">
        <f t="shared" si="1"/>
        <v>356452</v>
      </c>
    </row>
    <row r="11" spans="1:22" x14ac:dyDescent="0.25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273264</v>
      </c>
      <c r="H11" s="15">
        <v>15600</v>
      </c>
      <c r="I11" s="15">
        <v>0</v>
      </c>
      <c r="J11" s="15">
        <v>0</v>
      </c>
      <c r="K11" s="15">
        <v>16837</v>
      </c>
      <c r="L11" s="14" t="s">
        <v>34</v>
      </c>
      <c r="M11" s="16">
        <v>0</v>
      </c>
      <c r="N11" s="16">
        <v>0</v>
      </c>
      <c r="O11" s="16">
        <v>31</v>
      </c>
      <c r="P11" s="16">
        <v>5</v>
      </c>
      <c r="Q11" s="16">
        <v>2</v>
      </c>
      <c r="R11" s="16">
        <v>0</v>
      </c>
      <c r="S11" s="16">
        <v>0</v>
      </c>
      <c r="T11" s="16">
        <v>0</v>
      </c>
      <c r="U11" s="17">
        <f t="shared" si="0"/>
        <v>38</v>
      </c>
      <c r="V11" s="18">
        <f t="shared" si="1"/>
        <v>305701</v>
      </c>
    </row>
    <row r="12" spans="1:22" x14ac:dyDescent="0.25">
      <c r="A12" s="13" t="s">
        <v>49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347082</v>
      </c>
      <c r="G12" s="15">
        <v>0</v>
      </c>
      <c r="H12" s="15">
        <v>65801</v>
      </c>
      <c r="I12" s="15">
        <v>48232</v>
      </c>
      <c r="J12" s="15">
        <v>11155</v>
      </c>
      <c r="K12" s="15">
        <v>20822</v>
      </c>
      <c r="L12" s="14" t="s">
        <v>60</v>
      </c>
      <c r="M12" s="16">
        <v>0</v>
      </c>
      <c r="N12" s="16">
        <v>0</v>
      </c>
      <c r="O12" s="16">
        <v>3</v>
      </c>
      <c r="P12" s="16">
        <v>22</v>
      </c>
      <c r="Q12" s="16">
        <v>19</v>
      </c>
      <c r="R12" s="16">
        <v>4</v>
      </c>
      <c r="S12" s="16">
        <v>2</v>
      </c>
      <c r="T12" s="16">
        <v>0</v>
      </c>
      <c r="U12" s="17">
        <f t="shared" si="0"/>
        <v>50</v>
      </c>
      <c r="V12" s="18">
        <f t="shared" si="1"/>
        <v>493092</v>
      </c>
    </row>
    <row r="13" spans="1:22" x14ac:dyDescent="0.25">
      <c r="A13" s="13" t="s">
        <v>30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0</v>
      </c>
      <c r="G13" s="15">
        <v>63720</v>
      </c>
      <c r="H13" s="15">
        <v>1288</v>
      </c>
      <c r="I13" s="15">
        <v>0</v>
      </c>
      <c r="J13" s="15">
        <v>0</v>
      </c>
      <c r="K13" s="15">
        <v>3870</v>
      </c>
      <c r="L13" s="14" t="s">
        <v>34</v>
      </c>
      <c r="M13" s="16">
        <v>0</v>
      </c>
      <c r="N13" s="16">
        <v>0</v>
      </c>
      <c r="O13" s="16">
        <v>10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10</v>
      </c>
      <c r="V13" s="18">
        <f t="shared" si="1"/>
        <v>68878</v>
      </c>
    </row>
    <row r="14" spans="1:22" x14ac:dyDescent="0.25">
      <c r="A14" s="13" t="s">
        <v>49</v>
      </c>
      <c r="B14" s="13" t="s">
        <v>54</v>
      </c>
      <c r="C14" s="14" t="s">
        <v>55</v>
      </c>
      <c r="D14" s="14">
        <v>2020</v>
      </c>
      <c r="E14" s="14" t="s">
        <v>33</v>
      </c>
      <c r="F14" s="15">
        <v>45174</v>
      </c>
      <c r="G14" s="15">
        <v>0</v>
      </c>
      <c r="H14" s="15">
        <v>11050</v>
      </c>
      <c r="I14" s="15">
        <v>6210</v>
      </c>
      <c r="J14" s="15">
        <v>0</v>
      </c>
      <c r="K14" s="15">
        <v>3872</v>
      </c>
      <c r="L14" s="14" t="s">
        <v>60</v>
      </c>
      <c r="M14" s="16">
        <v>0</v>
      </c>
      <c r="N14" s="16">
        <v>0</v>
      </c>
      <c r="O14" s="16">
        <v>0</v>
      </c>
      <c r="P14" s="16">
        <v>1</v>
      </c>
      <c r="Q14" s="16">
        <v>1</v>
      </c>
      <c r="R14" s="16">
        <v>3</v>
      </c>
      <c r="S14" s="16">
        <v>0</v>
      </c>
      <c r="T14" s="16">
        <v>0</v>
      </c>
      <c r="U14" s="17">
        <f t="shared" si="0"/>
        <v>5</v>
      </c>
      <c r="V14" s="18">
        <f t="shared" si="1"/>
        <v>66306</v>
      </c>
    </row>
    <row r="15" spans="1:22" x14ac:dyDescent="0.25">
      <c r="A15" s="13" t="s">
        <v>30</v>
      </c>
      <c r="B15" s="13" t="s">
        <v>56</v>
      </c>
      <c r="C15" s="14" t="s">
        <v>57</v>
      </c>
      <c r="D15" s="14">
        <v>2020</v>
      </c>
      <c r="E15" s="14" t="s">
        <v>33</v>
      </c>
      <c r="F15" s="15">
        <v>0</v>
      </c>
      <c r="G15" s="15">
        <v>36420</v>
      </c>
      <c r="H15" s="15">
        <v>5445</v>
      </c>
      <c r="I15" s="15">
        <v>0</v>
      </c>
      <c r="J15" s="15">
        <v>0</v>
      </c>
      <c r="K15" s="15">
        <v>2554</v>
      </c>
      <c r="L15" s="14" t="s">
        <v>34</v>
      </c>
      <c r="M15" s="16">
        <v>0</v>
      </c>
      <c r="N15" s="16">
        <v>0</v>
      </c>
      <c r="O15" s="16">
        <v>5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5</v>
      </c>
      <c r="V15" s="18">
        <f t="shared" si="1"/>
        <v>44419</v>
      </c>
    </row>
    <row r="16" spans="1:22" x14ac:dyDescent="0.25">
      <c r="A16" s="13" t="s">
        <v>30</v>
      </c>
      <c r="B16" s="13" t="s">
        <v>58</v>
      </c>
      <c r="C16" s="14" t="s">
        <v>59</v>
      </c>
      <c r="D16" s="14">
        <v>2020</v>
      </c>
      <c r="E16" s="14" t="s">
        <v>33</v>
      </c>
      <c r="F16" s="15">
        <v>0</v>
      </c>
      <c r="G16" s="15">
        <v>63720</v>
      </c>
      <c r="H16" s="15">
        <v>1442</v>
      </c>
      <c r="I16" s="15">
        <v>0</v>
      </c>
      <c r="J16" s="15">
        <v>0</v>
      </c>
      <c r="K16" s="15">
        <v>3957</v>
      </c>
      <c r="L16" s="14" t="s">
        <v>34</v>
      </c>
      <c r="M16" s="16">
        <v>0</v>
      </c>
      <c r="N16" s="16">
        <v>0</v>
      </c>
      <c r="O16" s="16">
        <v>9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9</v>
      </c>
      <c r="V16" s="18">
        <f t="shared" si="1"/>
        <v>69119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</sheetData>
  <autoFilter ref="A6:V6" xr:uid="{354CC42C-B563-4D41-9DE6-8EC230EA4BBE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6">
    <cfRule type="cellIs" dxfId="3" priority="3" operator="lessThan">
      <formula>0</formula>
    </cfRule>
  </conditionalFormatting>
  <conditionalFormatting sqref="V7:V26">
    <cfRule type="expression" dxfId="2" priority="4">
      <formula>$V$7&lt;0</formula>
    </cfRule>
  </conditionalFormatting>
  <conditionalFormatting sqref="D7:D26">
    <cfRule type="expression" dxfId="1" priority="2">
      <formula>OR($D7&gt;2020,AND($D7&lt;2020,$D7&lt;&gt;""))</formula>
    </cfRule>
  </conditionalFormatting>
  <conditionalFormatting sqref="C7:C26">
    <cfRule type="expression" dxfId="0" priority="5">
      <formula>(#REF!&gt;1)</formula>
    </cfRule>
  </conditionalFormatting>
  <dataValidations count="3">
    <dataValidation type="list" allowBlank="1" showInputMessage="1" showErrorMessage="1" sqref="E7:E26" xr:uid="{D80663DB-1A70-439B-A307-B90B21AB5FD2}">
      <formula1>"PH, TH, Joint TH &amp; PH-RRH, HMIS, SSO, TRA, PRA, SRA, S+C/SRO"</formula1>
    </dataValidation>
    <dataValidation type="list" allowBlank="1" showInputMessage="1" showErrorMessage="1" sqref="L7:L26" xr:uid="{0A8415AB-3AD7-45D0-962E-52DC2B241701}">
      <formula1>"N/A, FMR, Actual Rent"</formula1>
    </dataValidation>
    <dataValidation allowBlank="1" showErrorMessage="1" sqref="A6:V6" xr:uid="{7C94BA19-CB66-4D8C-87E9-E1AD3FD3D6A2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2019-03-04T18:42:21Z</dcterms:created>
  <dcterms:modified xsi:type="dcterms:W3CDTF">2019-05-13T19:53:44Z</dcterms:modified>
</cp:coreProperties>
</file>