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I-500\"/>
    </mc:Choice>
  </mc:AlternateContent>
  <xr:revisionPtr revIDLastSave="0" documentId="13_ncr:1_{145E3E9D-FE2A-4FE6-B4D1-629CB9E77CD2}" xr6:coauthVersionLast="43" xr6:coauthVersionMax="43" xr10:uidLastSave="{00000000-0000-0000-0000-000000000000}"/>
  <bookViews>
    <workbookView xWindow="-120" yWindow="-120" windowWidth="29040" windowHeight="15840" xr2:uid="{0982D988-0D4F-457C-8DFE-9B239EA60FC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V7" i="1" l="1"/>
  <c r="H3" i="1" s="1"/>
  <c r="U7" i="1"/>
</calcChain>
</file>

<file path=xl/sharedStrings.xml><?xml version="1.0" encoding="utf-8"?>
<sst xmlns="http://schemas.openxmlformats.org/spreadsheetml/2006/main" count="94" uniqueCount="67">
  <si>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</si>
  <si>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</si>
  <si>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</si>
  <si>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</si>
  <si>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</si>
  <si>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</si>
  <si>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</si>
  <si>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</si>
  <si>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</si>
  <si>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</si>
  <si>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</si>
  <si>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</si>
  <si>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</si>
  <si>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</si>
  <si>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</si>
  <si>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</si>
  <si>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</si>
  <si>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</si>
  <si>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</si>
  <si>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</si>
  <si>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</si>
  <si>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</si>
  <si>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</si>
  <si>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</si>
  <si>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</si>
  <si>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</si>
  <si>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</si>
  <si>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</si>
  <si>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</si>
  <si>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</si>
  <si>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Macomb Homeless Coalition</t>
  </si>
  <si>
    <t>MHC HMIS 2 FY2018</t>
  </si>
  <si>
    <t>MI0105L5F031810</t>
  </si>
  <si>
    <t/>
  </si>
  <si>
    <t>Detroit</t>
  </si>
  <si>
    <t>MI-503</t>
  </si>
  <si>
    <t>St. Clair Shores, Warren/Macomb County CoC</t>
  </si>
  <si>
    <t>MHC HMIS 1 FY2018</t>
  </si>
  <si>
    <t>MI0109L5F031811</t>
  </si>
  <si>
    <t>Community Housing Network, Inc.</t>
  </si>
  <si>
    <t>MChronically Homeless Leasing Assistance Program 1 Renewal</t>
  </si>
  <si>
    <t>MI0110L5F031811</t>
  </si>
  <si>
    <t>PH</t>
  </si>
  <si>
    <t>MLeasing Assistance Program 1 Renewal</t>
  </si>
  <si>
    <t>MI0112L5F031811</t>
  </si>
  <si>
    <t>MLeasing Assistance Program 2 Renewal</t>
  </si>
  <si>
    <t>MI0113L5F031811</t>
  </si>
  <si>
    <t>Comprehensive Youth Services</t>
  </si>
  <si>
    <t>FYI TLP</t>
  </si>
  <si>
    <t>MI0288L5F031810</t>
  </si>
  <si>
    <t>TH</t>
  </si>
  <si>
    <t>MLeasing Assistance Program 6 Renewal</t>
  </si>
  <si>
    <t>MI0341L5F031807</t>
  </si>
  <si>
    <t>MLeasing Assistance Program 7 Renewal</t>
  </si>
  <si>
    <t>MI0371L5F031806</t>
  </si>
  <si>
    <t>MChronically Homeless Leasing Assistance Program 5 Renewal</t>
  </si>
  <si>
    <t>MI0408L5F031805</t>
  </si>
  <si>
    <t>Macomb County Community Mental Health</t>
  </si>
  <si>
    <t>MCCMH RRH Project FY 2108</t>
  </si>
  <si>
    <t>MI0442L5F031803</t>
  </si>
  <si>
    <t>FMR</t>
  </si>
  <si>
    <t>Perfecting Community Development Corporation</t>
  </si>
  <si>
    <t>RRH 4</t>
  </si>
  <si>
    <t>MI0475L5F031803</t>
  </si>
  <si>
    <t>M Chronically Homeless Leasing Assistance 6</t>
  </si>
  <si>
    <t>MI0476L5F031803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</si>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</sst>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0E71-AC1E-4A8B-A336-9D1F450FFC90}">
  <sheetPr codeName="Sheet178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1203265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25035</v>
      </c>
      <c r="K7" s="15">
        <v>1752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8" si="0">SUM(M7:T7)</f>
        <v>0</v>
      </c>
      <c r="V7" s="18">
        <f t="shared" ref="V7:V28" si="1">SUM(F7:K7)</f>
        <v>26787</v>
      </c>
    </row>
    <row r="8" spans="1:22" x14ac:dyDescent="0.25">
      <c r="A8" s="13" t="s">
        <v>30</v>
      </c>
      <c r="B8" s="13" t="s">
        <v>37</v>
      </c>
      <c r="C8" s="14" t="s">
        <v>38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24217</v>
      </c>
      <c r="K8" s="15">
        <v>1465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25682</v>
      </c>
    </row>
    <row r="9" spans="1:22" x14ac:dyDescent="0.25">
      <c r="A9" s="13" t="s">
        <v>39</v>
      </c>
      <c r="B9" s="13" t="s">
        <v>40</v>
      </c>
      <c r="C9" s="14" t="s">
        <v>41</v>
      </c>
      <c r="D9" s="14">
        <v>2020</v>
      </c>
      <c r="E9" s="14" t="s">
        <v>42</v>
      </c>
      <c r="F9" s="15">
        <v>144650</v>
      </c>
      <c r="G9" s="15">
        <v>0</v>
      </c>
      <c r="H9" s="15">
        <v>96749</v>
      </c>
      <c r="I9" s="15">
        <v>7255</v>
      </c>
      <c r="J9" s="15">
        <v>291</v>
      </c>
      <c r="K9" s="15">
        <v>15758</v>
      </c>
      <c r="L9" s="14" t="s">
        <v>66</v>
      </c>
      <c r="M9" s="16">
        <v>0</v>
      </c>
      <c r="N9" s="16">
        <v>0</v>
      </c>
      <c r="O9" s="16">
        <v>16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16</v>
      </c>
      <c r="V9" s="18">
        <f t="shared" si="1"/>
        <v>264703</v>
      </c>
    </row>
    <row r="10" spans="1:22" x14ac:dyDescent="0.25">
      <c r="A10" s="13" t="s">
        <v>39</v>
      </c>
      <c r="B10" s="13" t="s">
        <v>43</v>
      </c>
      <c r="C10" s="14" t="s">
        <v>44</v>
      </c>
      <c r="D10" s="14">
        <v>2020</v>
      </c>
      <c r="E10" s="14" t="s">
        <v>42</v>
      </c>
      <c r="F10" s="15">
        <v>146691</v>
      </c>
      <c r="G10" s="15">
        <v>0</v>
      </c>
      <c r="H10" s="15">
        <v>44724</v>
      </c>
      <c r="I10" s="15">
        <v>10315</v>
      </c>
      <c r="J10" s="15">
        <v>0</v>
      </c>
      <c r="K10" s="15">
        <v>12348</v>
      </c>
      <c r="L10" s="14" t="s">
        <v>66</v>
      </c>
      <c r="M10" s="16">
        <v>0</v>
      </c>
      <c r="N10" s="16">
        <v>0</v>
      </c>
      <c r="O10" s="16">
        <v>12</v>
      </c>
      <c r="P10" s="16">
        <v>3</v>
      </c>
      <c r="Q10" s="16">
        <v>1</v>
      </c>
      <c r="R10" s="16">
        <v>0</v>
      </c>
      <c r="S10" s="16">
        <v>0</v>
      </c>
      <c r="T10" s="16">
        <v>0</v>
      </c>
      <c r="U10" s="17">
        <f t="shared" si="0"/>
        <v>16</v>
      </c>
      <c r="V10" s="18">
        <f t="shared" si="1"/>
        <v>214078</v>
      </c>
    </row>
    <row r="11" spans="1:22" x14ac:dyDescent="0.25">
      <c r="A11" s="13" t="s">
        <v>39</v>
      </c>
      <c r="B11" s="13" t="s">
        <v>45</v>
      </c>
      <c r="C11" s="14" t="s">
        <v>46</v>
      </c>
      <c r="D11" s="14">
        <v>2020</v>
      </c>
      <c r="E11" s="14" t="s">
        <v>42</v>
      </c>
      <c r="F11" s="15">
        <v>14536</v>
      </c>
      <c r="G11" s="15">
        <v>0</v>
      </c>
      <c r="H11" s="15">
        <v>3446</v>
      </c>
      <c r="I11" s="15">
        <v>515</v>
      </c>
      <c r="J11" s="15">
        <v>0</v>
      </c>
      <c r="K11" s="15">
        <v>907</v>
      </c>
      <c r="L11" s="14" t="s">
        <v>66</v>
      </c>
      <c r="M11" s="16">
        <v>0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</v>
      </c>
      <c r="V11" s="18">
        <f t="shared" si="1"/>
        <v>19404</v>
      </c>
    </row>
    <row r="12" spans="1:22" x14ac:dyDescent="0.25">
      <c r="A12" s="13" t="s">
        <v>47</v>
      </c>
      <c r="B12" s="13" t="s">
        <v>48</v>
      </c>
      <c r="C12" s="14" t="s">
        <v>49</v>
      </c>
      <c r="D12" s="14">
        <v>2020</v>
      </c>
      <c r="E12" s="14" t="s">
        <v>50</v>
      </c>
      <c r="F12" s="15">
        <v>18980</v>
      </c>
      <c r="G12" s="15">
        <v>0</v>
      </c>
      <c r="H12" s="15">
        <v>4700</v>
      </c>
      <c r="I12" s="15">
        <v>3494</v>
      </c>
      <c r="J12" s="15">
        <v>0</v>
      </c>
      <c r="K12" s="15">
        <v>38</v>
      </c>
      <c r="L12" s="14" t="s">
        <v>66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0</v>
      </c>
      <c r="V12" s="18">
        <f t="shared" si="1"/>
        <v>27212</v>
      </c>
    </row>
    <row r="13" spans="1:22" x14ac:dyDescent="0.25">
      <c r="A13" s="13" t="s">
        <v>39</v>
      </c>
      <c r="B13" s="13" t="s">
        <v>51</v>
      </c>
      <c r="C13" s="14" t="s">
        <v>52</v>
      </c>
      <c r="D13" s="14">
        <v>2020</v>
      </c>
      <c r="E13" s="14" t="s">
        <v>42</v>
      </c>
      <c r="F13" s="15">
        <v>39445</v>
      </c>
      <c r="G13" s="15">
        <v>0</v>
      </c>
      <c r="H13" s="15">
        <v>8782</v>
      </c>
      <c r="I13" s="15">
        <v>2060</v>
      </c>
      <c r="J13" s="15">
        <v>0</v>
      </c>
      <c r="K13" s="15">
        <v>3044</v>
      </c>
      <c r="L13" s="14" t="s">
        <v>66</v>
      </c>
      <c r="M13" s="16">
        <v>0</v>
      </c>
      <c r="N13" s="16">
        <v>0</v>
      </c>
      <c r="O13" s="16">
        <v>3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4</v>
      </c>
      <c r="V13" s="18">
        <f t="shared" si="1"/>
        <v>53331</v>
      </c>
    </row>
    <row r="14" spans="1:22" x14ac:dyDescent="0.25">
      <c r="A14" s="13" t="s">
        <v>39</v>
      </c>
      <c r="B14" s="13" t="s">
        <v>53</v>
      </c>
      <c r="C14" s="14" t="s">
        <v>54</v>
      </c>
      <c r="D14" s="14">
        <v>2020</v>
      </c>
      <c r="E14" s="14" t="s">
        <v>42</v>
      </c>
      <c r="F14" s="15">
        <v>81367</v>
      </c>
      <c r="G14" s="15">
        <v>0</v>
      </c>
      <c r="H14" s="15">
        <v>21470</v>
      </c>
      <c r="I14" s="15">
        <v>1248</v>
      </c>
      <c r="J14" s="15">
        <v>0</v>
      </c>
      <c r="K14" s="15">
        <v>3595</v>
      </c>
      <c r="L14" s="14" t="s">
        <v>66</v>
      </c>
      <c r="M14" s="16">
        <v>0</v>
      </c>
      <c r="N14" s="16">
        <v>0</v>
      </c>
      <c r="O14" s="16">
        <v>6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8</v>
      </c>
      <c r="V14" s="18">
        <f t="shared" si="1"/>
        <v>107680</v>
      </c>
    </row>
    <row r="15" spans="1:22" x14ac:dyDescent="0.25">
      <c r="A15" s="13" t="s">
        <v>39</v>
      </c>
      <c r="B15" s="13" t="s">
        <v>55</v>
      </c>
      <c r="C15" s="14" t="s">
        <v>56</v>
      </c>
      <c r="D15" s="14">
        <v>2020</v>
      </c>
      <c r="E15" s="14" t="s">
        <v>42</v>
      </c>
      <c r="F15" s="15">
        <v>50191</v>
      </c>
      <c r="G15" s="15">
        <v>0</v>
      </c>
      <c r="H15" s="15">
        <v>13980</v>
      </c>
      <c r="I15" s="15">
        <v>2713</v>
      </c>
      <c r="J15" s="15">
        <v>0</v>
      </c>
      <c r="K15" s="15">
        <v>3153</v>
      </c>
      <c r="L15" s="14" t="s">
        <v>66</v>
      </c>
      <c r="M15" s="16">
        <v>0</v>
      </c>
      <c r="N15" s="16">
        <v>0</v>
      </c>
      <c r="O15" s="16">
        <v>0</v>
      </c>
      <c r="P15" s="16">
        <v>2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3</v>
      </c>
      <c r="V15" s="18">
        <f t="shared" si="1"/>
        <v>70037</v>
      </c>
    </row>
    <row r="16" spans="1:22" x14ac:dyDescent="0.25">
      <c r="A16" s="13" t="s">
        <v>57</v>
      </c>
      <c r="B16" s="13" t="s">
        <v>58</v>
      </c>
      <c r="C16" s="14" t="s">
        <v>59</v>
      </c>
      <c r="D16" s="14">
        <v>2020</v>
      </c>
      <c r="E16" s="14" t="s">
        <v>42</v>
      </c>
      <c r="F16" s="15">
        <v>0</v>
      </c>
      <c r="G16" s="15">
        <v>19344</v>
      </c>
      <c r="H16" s="15">
        <v>2105</v>
      </c>
      <c r="I16" s="15">
        <v>0</v>
      </c>
      <c r="J16" s="15">
        <v>0</v>
      </c>
      <c r="K16" s="15">
        <v>1979</v>
      </c>
      <c r="L16" s="14" t="s">
        <v>60</v>
      </c>
      <c r="M16" s="16">
        <v>0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2</v>
      </c>
      <c r="V16" s="18">
        <f t="shared" si="1"/>
        <v>23428</v>
      </c>
    </row>
    <row r="17" spans="1:22" x14ac:dyDescent="0.25">
      <c r="A17" s="13" t="s">
        <v>61</v>
      </c>
      <c r="B17" s="13" t="s">
        <v>62</v>
      </c>
      <c r="C17" s="14" t="s">
        <v>63</v>
      </c>
      <c r="D17" s="14">
        <v>2020</v>
      </c>
      <c r="E17" s="14" t="s">
        <v>42</v>
      </c>
      <c r="F17" s="15">
        <v>0</v>
      </c>
      <c r="G17" s="15">
        <v>17448</v>
      </c>
      <c r="H17" s="15">
        <v>23961</v>
      </c>
      <c r="I17" s="15">
        <v>0</v>
      </c>
      <c r="J17" s="15">
        <v>3360</v>
      </c>
      <c r="K17" s="15">
        <v>2700</v>
      </c>
      <c r="L17" s="14" t="s">
        <v>60</v>
      </c>
      <c r="M17" s="16">
        <v>0</v>
      </c>
      <c r="N17" s="16">
        <v>0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2</v>
      </c>
      <c r="V17" s="18">
        <f t="shared" si="1"/>
        <v>47469</v>
      </c>
    </row>
    <row r="18" spans="1:22" x14ac:dyDescent="0.25">
      <c r="A18" s="13" t="s">
        <v>39</v>
      </c>
      <c r="B18" s="13" t="s">
        <v>64</v>
      </c>
      <c r="C18" s="14" t="s">
        <v>65</v>
      </c>
      <c r="D18" s="14">
        <v>2020</v>
      </c>
      <c r="E18" s="14" t="s">
        <v>42</v>
      </c>
      <c r="F18" s="15">
        <v>226010</v>
      </c>
      <c r="G18" s="15">
        <v>0</v>
      </c>
      <c r="H18" s="15">
        <v>57233</v>
      </c>
      <c r="I18" s="15">
        <v>12665</v>
      </c>
      <c r="J18" s="15">
        <v>12486</v>
      </c>
      <c r="K18" s="15">
        <v>15060</v>
      </c>
      <c r="L18" s="14" t="s">
        <v>66</v>
      </c>
      <c r="M18" s="16">
        <v>0</v>
      </c>
      <c r="N18" s="16">
        <v>0</v>
      </c>
      <c r="O18" s="16">
        <v>12</v>
      </c>
      <c r="P18" s="16">
        <v>6</v>
      </c>
      <c r="Q18" s="16">
        <v>1</v>
      </c>
      <c r="R18" s="16">
        <v>0</v>
      </c>
      <c r="S18" s="16">
        <v>0</v>
      </c>
      <c r="T18" s="16">
        <v>0</v>
      </c>
      <c r="U18" s="17">
        <f t="shared" si="0"/>
        <v>19</v>
      </c>
      <c r="V18" s="18">
        <f t="shared" si="1"/>
        <v>323454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B6DD4372-6123-462D-A1F4-CFADB58AA01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8">
    <cfRule type="cellIs" dxfId="3" priority="3" operator="lessThan">
      <formula>0</formula>
    </cfRule>
  </conditionalFormatting>
  <conditionalFormatting sqref="V7:V28">
    <cfRule type="expression" dxfId="2" priority="4">
      <formula>$V$7&lt;0</formula>
    </cfRule>
  </conditionalFormatting>
  <conditionalFormatting sqref="D7:D28">
    <cfRule type="expression" dxfId="1" priority="2">
      <formula>OR($D7&gt;2020,AND($D7&lt;2020,$D7&lt;&gt;""))</formula>
    </cfRule>
  </conditionalFormatting>
  <conditionalFormatting sqref="C7:C28">
    <cfRule type="expression" dxfId="0" priority="5">
      <formula>(#REF!&gt;1)</formula>
    </cfRule>
  </conditionalFormatting>
  <dataValidations count="3">
    <dataValidation type="list" allowBlank="1" showInputMessage="1" showErrorMessage="1" sqref="E7:E28" xr:uid="{0B5000E5-6DDC-4404-A9F5-E9DC89EA41E2}">
      <formula1>"PH, TH, Joint TH &amp; PH-RRH, HMIS, SSO, TRA, PRA, SRA, S+C/SRO"</formula1>
    </dataValidation>
    <dataValidation type="list" allowBlank="1" showInputMessage="1" showErrorMessage="1" sqref="L7:L28" xr:uid="{2D04A787-411F-4C2A-ADB4-2FF8DF57B8B8}">
      <formula1>"N/A, FMR, Actual Rent"</formula1>
    </dataValidation>
    <dataValidation allowBlank="1" showErrorMessage="1" sqref="A6:V6" xr:uid="{06B249D9-4002-4A85-A30D-C4415F3F2011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2019-03-04T18:42:23Z</dcterms:created>
  <dcterms:modified xsi:type="dcterms:W3CDTF">2019-05-13T19:53:41Z</dcterms:modified>
</cp:coreProperties>
</file>