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ME-500\"/>
    </mc:Choice>
  </mc:AlternateContent>
  <xr:revisionPtr revIDLastSave="0" documentId="13_ncr:1_{81DD89DF-F93E-4C3E-BD24-83653744669F}" xr6:coauthVersionLast="43" xr6:coauthVersionMax="43" xr10:uidLastSave="{00000000-0000-0000-0000-000000000000}"/>
  <bookViews>
    <workbookView xWindow="-120" yWindow="-120" windowWidth="29040" windowHeight="15840" xr2:uid="{05CA0FA5-34BE-4201-9B34-1203B1783B39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H3" i="1" s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V7" i="1"/>
  <c r="U7" i="1"/>
</calcChain>
</file>

<file path=xl/sharedStrings.xml><?xml version="1.0" encoding="utf-8"?>
<sst xmlns="http://schemas.openxmlformats.org/spreadsheetml/2006/main" count="154" uniqueCount="96">
  <si>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</si>
  <si>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</si>
  <si>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</si>
  <si>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</si>
  <si>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</si>
  <si>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</si>
  <si>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</si>
  <si>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</si>
  <si>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</si>
  <si>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</si>
  <si>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</si>
  <si>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</si>
  <si>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</si>
  <si>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</si>
  <si>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</si>
  <si>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</si>
  <si>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</si>
  <si>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</si>
  <si>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</si>
  <si>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</si>
  <si>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</si>
  <si>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</si>
  <si>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</si>
  <si>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</si>
  <si>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</si>
  <si>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</si>
  <si>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</si>
  <si>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</si>
  <si>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</si>
  <si>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</si>
  <si>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State of Maine</t>
  </si>
  <si>
    <t>Maine 1-18</t>
  </si>
  <si>
    <t>ME0008L1T001811</t>
  </si>
  <si>
    <t>PH</t>
  </si>
  <si>
    <t>FMR</t>
  </si>
  <si>
    <t/>
  </si>
  <si>
    <t>Boston</t>
  </si>
  <si>
    <t>ME-500</t>
  </si>
  <si>
    <t>Maine Statewide CoC</t>
  </si>
  <si>
    <t>Maine State Housing Authority</t>
  </si>
  <si>
    <t>Maine 2-18</t>
  </si>
  <si>
    <t>ME0009L1T001811</t>
  </si>
  <si>
    <t>Kennebec Behavioral Health</t>
  </si>
  <si>
    <t>Mid Maine Supported Housing 18</t>
  </si>
  <si>
    <t>ME0012L1T001811</t>
  </si>
  <si>
    <t>New Beginnings Inc.</t>
  </si>
  <si>
    <t>New Beginnings Transitional Living Program for Homeless Youth 2019</t>
  </si>
  <si>
    <t>ME0014L1T001811</t>
  </si>
  <si>
    <t>TH</t>
  </si>
  <si>
    <t>Community Housing of Maine, Inc</t>
  </si>
  <si>
    <t>Permanent Housing for Homeless Veterans with Disabilities</t>
  </si>
  <si>
    <t>ME0015L1T001811</t>
  </si>
  <si>
    <t>State of Maine HMIS</t>
  </si>
  <si>
    <t>ME0017L1T001811</t>
  </si>
  <si>
    <t>OHI</t>
  </si>
  <si>
    <t>Chalila Apartments</t>
  </si>
  <si>
    <t>ME0022L1T001811</t>
  </si>
  <si>
    <t>Penobscot 1-18</t>
  </si>
  <si>
    <t>ME0024L1T001811</t>
  </si>
  <si>
    <t>City of Bangor</t>
  </si>
  <si>
    <t>City of Bangor TRA 8716</t>
  </si>
  <si>
    <t>ME0026L1T001811</t>
  </si>
  <si>
    <t>TRA Consolidated 8715</t>
  </si>
  <si>
    <t>ME0028L1T001811</t>
  </si>
  <si>
    <t>Portland 13-18</t>
  </si>
  <si>
    <t>ME0036L1T001811</t>
  </si>
  <si>
    <t>Preble Street</t>
  </si>
  <si>
    <t>Logan Place</t>
  </si>
  <si>
    <t>ME0041L1T001811</t>
  </si>
  <si>
    <t>Tedford Housing</t>
  </si>
  <si>
    <t>Everett Street Supported Housing 2018</t>
  </si>
  <si>
    <t>ME0048L1T001810</t>
  </si>
  <si>
    <t>Maine Con 10-18</t>
  </si>
  <si>
    <t>ME0069L1T001803</t>
  </si>
  <si>
    <t>Maine Con 23-18</t>
  </si>
  <si>
    <t>ME0079L1T001802</t>
  </si>
  <si>
    <t>YCSP SB II-18</t>
  </si>
  <si>
    <t>ME0080L1T001802</t>
  </si>
  <si>
    <t>Consolidated 8714-A</t>
  </si>
  <si>
    <t>ME0082L1T001802</t>
  </si>
  <si>
    <t>Portland Con 12-18</t>
  </si>
  <si>
    <t>ME0084L1T001803</t>
  </si>
  <si>
    <t>SB MHBR-18</t>
  </si>
  <si>
    <t>ME0088L1T001807</t>
  </si>
  <si>
    <t>SB YCS-18</t>
  </si>
  <si>
    <t>ME0089L1T001807</t>
  </si>
  <si>
    <t>Huston Commons</t>
  </si>
  <si>
    <t>ME0100L1T001803</t>
  </si>
  <si>
    <t>Maine Rapid Re-Housing TBRA</t>
  </si>
  <si>
    <t>ME0113L1T001802</t>
  </si>
  <si>
    <t>Maine Coordinated Entry System</t>
  </si>
  <si>
    <t>ME0119L1T001801</t>
  </si>
  <si>
    <t>SSO</t>
  </si>
  <si>
    <t>Maine Coalition to End Domestic Violence</t>
  </si>
  <si>
    <t>DV Housing Services Coordinator</t>
  </si>
  <si>
    <t>ME0121D1T001800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</si>
</sst>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355C8-63CD-4C40-8229-1BA6E5F698F0}">
  <sheetPr codeName="Sheet174">
    <pageSetUpPr fitToPage="1"/>
  </sheetPr>
  <dimension ref="A1:V39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25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12373012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3081540</v>
      </c>
      <c r="H7" s="15">
        <v>0</v>
      </c>
      <c r="I7" s="15">
        <v>0</v>
      </c>
      <c r="J7" s="15">
        <v>50000</v>
      </c>
      <c r="K7" s="15">
        <v>108650</v>
      </c>
      <c r="L7" s="14" t="s">
        <v>34</v>
      </c>
      <c r="M7" s="16">
        <v>6</v>
      </c>
      <c r="N7" s="16">
        <v>9</v>
      </c>
      <c r="O7" s="16">
        <v>200</v>
      </c>
      <c r="P7" s="16">
        <v>48</v>
      </c>
      <c r="Q7" s="16">
        <v>34</v>
      </c>
      <c r="R7" s="16">
        <v>0</v>
      </c>
      <c r="S7" s="16">
        <v>0</v>
      </c>
      <c r="T7" s="16">
        <v>0</v>
      </c>
      <c r="U7" s="17">
        <f t="shared" ref="U7:U39" si="0">SUM(M7:T7)</f>
        <v>297</v>
      </c>
      <c r="V7" s="18">
        <f t="shared" ref="V7:V39" si="1">SUM(F7:K7)</f>
        <v>3240190</v>
      </c>
    </row>
    <row r="8" spans="1:22" x14ac:dyDescent="0.25">
      <c r="A8" s="13" t="s">
        <v>30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0</v>
      </c>
      <c r="G8" s="15">
        <v>2000244</v>
      </c>
      <c r="H8" s="15">
        <v>0</v>
      </c>
      <c r="I8" s="15">
        <v>0</v>
      </c>
      <c r="J8" s="15">
        <v>40000</v>
      </c>
      <c r="K8" s="15">
        <v>77672</v>
      </c>
      <c r="L8" s="14" t="s">
        <v>34</v>
      </c>
      <c r="M8" s="16">
        <v>1</v>
      </c>
      <c r="N8" s="16">
        <v>9</v>
      </c>
      <c r="O8" s="16">
        <v>145</v>
      </c>
      <c r="P8" s="16">
        <v>40</v>
      </c>
      <c r="Q8" s="16">
        <v>16</v>
      </c>
      <c r="R8" s="16">
        <v>0</v>
      </c>
      <c r="S8" s="16">
        <v>0</v>
      </c>
      <c r="T8" s="16">
        <v>0</v>
      </c>
      <c r="U8" s="17">
        <f t="shared" si="0"/>
        <v>211</v>
      </c>
      <c r="V8" s="18">
        <f t="shared" si="1"/>
        <v>2117916</v>
      </c>
    </row>
    <row r="9" spans="1:22" x14ac:dyDescent="0.25">
      <c r="A9" s="13" t="s">
        <v>42</v>
      </c>
      <c r="B9" s="13" t="s">
        <v>43</v>
      </c>
      <c r="C9" s="14" t="s">
        <v>44</v>
      </c>
      <c r="D9" s="14">
        <v>2020</v>
      </c>
      <c r="E9" s="14" t="s">
        <v>33</v>
      </c>
      <c r="F9" s="15">
        <v>0</v>
      </c>
      <c r="G9" s="15">
        <v>0</v>
      </c>
      <c r="H9" s="15">
        <v>0</v>
      </c>
      <c r="I9" s="15">
        <v>39174</v>
      </c>
      <c r="J9" s="15">
        <v>0</v>
      </c>
      <c r="K9" s="15">
        <v>1563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40737</v>
      </c>
    </row>
    <row r="10" spans="1:22" x14ac:dyDescent="0.25">
      <c r="A10" s="13" t="s">
        <v>45</v>
      </c>
      <c r="B10" s="13" t="s">
        <v>46</v>
      </c>
      <c r="C10" s="14" t="s">
        <v>47</v>
      </c>
      <c r="D10" s="14">
        <v>2020</v>
      </c>
      <c r="E10" s="14" t="s">
        <v>48</v>
      </c>
      <c r="F10" s="15">
        <v>0</v>
      </c>
      <c r="G10" s="15">
        <v>0</v>
      </c>
      <c r="H10" s="15">
        <v>39968</v>
      </c>
      <c r="I10" s="15">
        <v>119191</v>
      </c>
      <c r="J10" s="15">
        <v>0</v>
      </c>
      <c r="K10" s="15">
        <v>5180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164339</v>
      </c>
    </row>
    <row r="11" spans="1:22" x14ac:dyDescent="0.25">
      <c r="A11" s="13" t="s">
        <v>49</v>
      </c>
      <c r="B11" s="13" t="s">
        <v>50</v>
      </c>
      <c r="C11" s="14" t="s">
        <v>51</v>
      </c>
      <c r="D11" s="14">
        <v>2020</v>
      </c>
      <c r="E11" s="14" t="s">
        <v>33</v>
      </c>
      <c r="F11" s="15">
        <v>0</v>
      </c>
      <c r="G11" s="15">
        <v>0</v>
      </c>
      <c r="H11" s="15">
        <v>0</v>
      </c>
      <c r="I11" s="15">
        <v>23839</v>
      </c>
      <c r="J11" s="15">
        <v>0</v>
      </c>
      <c r="K11" s="15">
        <v>609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24448</v>
      </c>
    </row>
    <row r="12" spans="1:22" x14ac:dyDescent="0.25">
      <c r="A12" s="13" t="s">
        <v>39</v>
      </c>
      <c r="B12" s="13" t="s">
        <v>52</v>
      </c>
      <c r="C12" s="14" t="s">
        <v>53</v>
      </c>
      <c r="D12" s="14">
        <v>2020</v>
      </c>
      <c r="E12" s="14" t="s">
        <v>17</v>
      </c>
      <c r="F12" s="15">
        <v>0</v>
      </c>
      <c r="G12" s="15">
        <v>0</v>
      </c>
      <c r="H12" s="15">
        <v>0</v>
      </c>
      <c r="I12" s="15">
        <v>0</v>
      </c>
      <c r="J12" s="15">
        <v>322326</v>
      </c>
      <c r="K12" s="15">
        <v>22562</v>
      </c>
      <c r="L12" s="14" t="s">
        <v>35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344888</v>
      </c>
    </row>
    <row r="13" spans="1:22" x14ac:dyDescent="0.25">
      <c r="A13" s="13" t="s">
        <v>54</v>
      </c>
      <c r="B13" s="13" t="s">
        <v>55</v>
      </c>
      <c r="C13" s="14" t="s">
        <v>56</v>
      </c>
      <c r="D13" s="14">
        <v>2020</v>
      </c>
      <c r="E13" s="14" t="s">
        <v>33</v>
      </c>
      <c r="F13" s="15">
        <v>0</v>
      </c>
      <c r="G13" s="15">
        <v>0</v>
      </c>
      <c r="H13" s="15">
        <v>0</v>
      </c>
      <c r="I13" s="15">
        <v>34320</v>
      </c>
      <c r="J13" s="15">
        <v>0</v>
      </c>
      <c r="K13" s="15">
        <v>539</v>
      </c>
      <c r="L13" s="14" t="s">
        <v>35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34859</v>
      </c>
    </row>
    <row r="14" spans="1:22" x14ac:dyDescent="0.25">
      <c r="A14" s="13" t="s">
        <v>30</v>
      </c>
      <c r="B14" s="13" t="s">
        <v>57</v>
      </c>
      <c r="C14" s="14" t="s">
        <v>58</v>
      </c>
      <c r="D14" s="14">
        <v>2020</v>
      </c>
      <c r="E14" s="14" t="s">
        <v>33</v>
      </c>
      <c r="F14" s="15">
        <v>0</v>
      </c>
      <c r="G14" s="15">
        <v>475848</v>
      </c>
      <c r="H14" s="15">
        <v>0</v>
      </c>
      <c r="I14" s="15">
        <v>0</v>
      </c>
      <c r="J14" s="15">
        <v>0</v>
      </c>
      <c r="K14" s="15">
        <v>27392</v>
      </c>
      <c r="L14" s="14" t="s">
        <v>34</v>
      </c>
      <c r="M14" s="16">
        <v>0</v>
      </c>
      <c r="N14" s="16">
        <v>2</v>
      </c>
      <c r="O14" s="16">
        <v>32</v>
      </c>
      <c r="P14" s="16">
        <v>12</v>
      </c>
      <c r="Q14" s="16">
        <v>3</v>
      </c>
      <c r="R14" s="16">
        <v>0</v>
      </c>
      <c r="S14" s="16">
        <v>0</v>
      </c>
      <c r="T14" s="16">
        <v>0</v>
      </c>
      <c r="U14" s="17">
        <f t="shared" si="0"/>
        <v>49</v>
      </c>
      <c r="V14" s="18">
        <f t="shared" si="1"/>
        <v>503240</v>
      </c>
    </row>
    <row r="15" spans="1:22" x14ac:dyDescent="0.25">
      <c r="A15" s="13" t="s">
        <v>59</v>
      </c>
      <c r="B15" s="13" t="s">
        <v>60</v>
      </c>
      <c r="C15" s="14" t="s">
        <v>61</v>
      </c>
      <c r="D15" s="14">
        <v>2020</v>
      </c>
      <c r="E15" s="14" t="s">
        <v>33</v>
      </c>
      <c r="F15" s="15">
        <v>0</v>
      </c>
      <c r="G15" s="15">
        <v>127872</v>
      </c>
      <c r="H15" s="15">
        <v>0</v>
      </c>
      <c r="I15" s="15">
        <v>0</v>
      </c>
      <c r="J15" s="15">
        <v>0</v>
      </c>
      <c r="K15" s="15">
        <v>5215</v>
      </c>
      <c r="L15" s="14" t="s">
        <v>34</v>
      </c>
      <c r="M15" s="16">
        <v>0</v>
      </c>
      <c r="N15" s="16">
        <v>16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16</v>
      </c>
      <c r="V15" s="18">
        <f t="shared" si="1"/>
        <v>133087</v>
      </c>
    </row>
    <row r="16" spans="1:22" x14ac:dyDescent="0.25">
      <c r="A16" s="13" t="s">
        <v>59</v>
      </c>
      <c r="B16" s="13" t="s">
        <v>62</v>
      </c>
      <c r="C16" s="14" t="s">
        <v>63</v>
      </c>
      <c r="D16" s="14">
        <v>2020</v>
      </c>
      <c r="E16" s="14" t="s">
        <v>33</v>
      </c>
      <c r="F16" s="15">
        <v>0</v>
      </c>
      <c r="G16" s="15">
        <v>416472</v>
      </c>
      <c r="H16" s="15">
        <v>0</v>
      </c>
      <c r="I16" s="15">
        <v>0</v>
      </c>
      <c r="J16" s="15">
        <v>0</v>
      </c>
      <c r="K16" s="15">
        <v>23050</v>
      </c>
      <c r="L16" s="14" t="s">
        <v>34</v>
      </c>
      <c r="M16" s="16">
        <v>0</v>
      </c>
      <c r="N16" s="16">
        <v>41</v>
      </c>
      <c r="O16" s="16">
        <v>10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51</v>
      </c>
      <c r="V16" s="18">
        <f t="shared" si="1"/>
        <v>439522</v>
      </c>
    </row>
    <row r="17" spans="1:22" x14ac:dyDescent="0.25">
      <c r="A17" s="13" t="s">
        <v>30</v>
      </c>
      <c r="B17" s="13" t="s">
        <v>64</v>
      </c>
      <c r="C17" s="14" t="s">
        <v>65</v>
      </c>
      <c r="D17" s="14">
        <v>2020</v>
      </c>
      <c r="E17" s="14" t="s">
        <v>33</v>
      </c>
      <c r="F17" s="15">
        <v>0</v>
      </c>
      <c r="G17" s="15">
        <v>2410452</v>
      </c>
      <c r="H17" s="15">
        <v>0</v>
      </c>
      <c r="I17" s="15">
        <v>0</v>
      </c>
      <c r="J17" s="15">
        <v>30000</v>
      </c>
      <c r="K17" s="15">
        <v>90680</v>
      </c>
      <c r="L17" s="14" t="s">
        <v>34</v>
      </c>
      <c r="M17" s="16">
        <v>0</v>
      </c>
      <c r="N17" s="16">
        <v>9</v>
      </c>
      <c r="O17" s="16">
        <v>120</v>
      </c>
      <c r="P17" s="16">
        <v>26</v>
      </c>
      <c r="Q17" s="16">
        <v>17</v>
      </c>
      <c r="R17" s="16">
        <v>0</v>
      </c>
      <c r="S17" s="16">
        <v>0</v>
      </c>
      <c r="T17" s="16">
        <v>0</v>
      </c>
      <c r="U17" s="17">
        <f t="shared" si="0"/>
        <v>172</v>
      </c>
      <c r="V17" s="18">
        <f t="shared" si="1"/>
        <v>2531132</v>
      </c>
    </row>
    <row r="18" spans="1:22" x14ac:dyDescent="0.25">
      <c r="A18" s="13" t="s">
        <v>66</v>
      </c>
      <c r="B18" s="13" t="s">
        <v>67</v>
      </c>
      <c r="C18" s="14" t="s">
        <v>68</v>
      </c>
      <c r="D18" s="14">
        <v>2020</v>
      </c>
      <c r="E18" s="14" t="s">
        <v>33</v>
      </c>
      <c r="F18" s="15">
        <v>0</v>
      </c>
      <c r="G18" s="15">
        <v>0</v>
      </c>
      <c r="H18" s="15">
        <v>292624</v>
      </c>
      <c r="I18" s="15">
        <v>0</v>
      </c>
      <c r="J18" s="15">
        <v>0</v>
      </c>
      <c r="K18" s="15">
        <v>17494</v>
      </c>
      <c r="L18" s="14" t="s">
        <v>35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310118</v>
      </c>
    </row>
    <row r="19" spans="1:22" x14ac:dyDescent="0.25">
      <c r="A19" s="13" t="s">
        <v>69</v>
      </c>
      <c r="B19" s="13" t="s">
        <v>70</v>
      </c>
      <c r="C19" s="14" t="s">
        <v>71</v>
      </c>
      <c r="D19" s="14">
        <v>2020</v>
      </c>
      <c r="E19" s="14" t="s">
        <v>33</v>
      </c>
      <c r="F19" s="15">
        <v>0</v>
      </c>
      <c r="G19" s="15">
        <v>0</v>
      </c>
      <c r="H19" s="15">
        <v>15182</v>
      </c>
      <c r="I19" s="15">
        <v>0</v>
      </c>
      <c r="J19" s="15">
        <v>0</v>
      </c>
      <c r="K19" s="15">
        <v>1101</v>
      </c>
      <c r="L19" s="14" t="s">
        <v>35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16283</v>
      </c>
    </row>
    <row r="20" spans="1:22" x14ac:dyDescent="0.25">
      <c r="A20" s="13" t="s">
        <v>30</v>
      </c>
      <c r="B20" s="13" t="s">
        <v>72</v>
      </c>
      <c r="C20" s="14" t="s">
        <v>73</v>
      </c>
      <c r="D20" s="14">
        <v>2020</v>
      </c>
      <c r="E20" s="14" t="s">
        <v>33</v>
      </c>
      <c r="F20" s="15">
        <v>0</v>
      </c>
      <c r="G20" s="15">
        <v>286512</v>
      </c>
      <c r="H20" s="15">
        <v>0</v>
      </c>
      <c r="I20" s="15">
        <v>0</v>
      </c>
      <c r="J20" s="15">
        <v>0</v>
      </c>
      <c r="K20" s="15">
        <v>18019</v>
      </c>
      <c r="L20" s="14" t="s">
        <v>34</v>
      </c>
      <c r="M20" s="16">
        <v>0</v>
      </c>
      <c r="N20" s="16">
        <v>0</v>
      </c>
      <c r="O20" s="16">
        <v>24</v>
      </c>
      <c r="P20" s="16">
        <v>9</v>
      </c>
      <c r="Q20" s="16">
        <v>0</v>
      </c>
      <c r="R20" s="16">
        <v>0</v>
      </c>
      <c r="S20" s="16">
        <v>0</v>
      </c>
      <c r="T20" s="16">
        <v>0</v>
      </c>
      <c r="U20" s="17">
        <f t="shared" si="0"/>
        <v>33</v>
      </c>
      <c r="V20" s="18">
        <f t="shared" si="1"/>
        <v>304531</v>
      </c>
    </row>
    <row r="21" spans="1:22" x14ac:dyDescent="0.25">
      <c r="A21" s="13" t="s">
        <v>30</v>
      </c>
      <c r="B21" s="13" t="s">
        <v>74</v>
      </c>
      <c r="C21" s="14" t="s">
        <v>75</v>
      </c>
      <c r="D21" s="14">
        <v>2020</v>
      </c>
      <c r="E21" s="14" t="s">
        <v>33</v>
      </c>
      <c r="F21" s="15">
        <v>0</v>
      </c>
      <c r="G21" s="15">
        <v>378564</v>
      </c>
      <c r="H21" s="15">
        <v>0</v>
      </c>
      <c r="I21" s="15">
        <v>0</v>
      </c>
      <c r="J21" s="15">
        <v>0</v>
      </c>
      <c r="K21" s="15">
        <v>23689</v>
      </c>
      <c r="L21" s="14" t="s">
        <v>34</v>
      </c>
      <c r="M21" s="16">
        <v>2</v>
      </c>
      <c r="N21" s="16">
        <v>0</v>
      </c>
      <c r="O21" s="16">
        <v>40</v>
      </c>
      <c r="P21" s="16">
        <v>1</v>
      </c>
      <c r="Q21" s="16">
        <v>0</v>
      </c>
      <c r="R21" s="16">
        <v>0</v>
      </c>
      <c r="S21" s="16">
        <v>0</v>
      </c>
      <c r="T21" s="16">
        <v>0</v>
      </c>
      <c r="U21" s="17">
        <f t="shared" si="0"/>
        <v>43</v>
      </c>
      <c r="V21" s="18">
        <f t="shared" si="1"/>
        <v>402253</v>
      </c>
    </row>
    <row r="22" spans="1:22" x14ac:dyDescent="0.25">
      <c r="A22" s="13" t="s">
        <v>30</v>
      </c>
      <c r="B22" s="13" t="s">
        <v>76</v>
      </c>
      <c r="C22" s="14" t="s">
        <v>77</v>
      </c>
      <c r="D22" s="14">
        <v>2020</v>
      </c>
      <c r="E22" s="14" t="s">
        <v>33</v>
      </c>
      <c r="F22" s="15">
        <v>0</v>
      </c>
      <c r="G22" s="15">
        <v>52944</v>
      </c>
      <c r="H22" s="15">
        <v>0</v>
      </c>
      <c r="I22" s="15">
        <v>0</v>
      </c>
      <c r="J22" s="15">
        <v>0</v>
      </c>
      <c r="K22" s="15">
        <v>3624</v>
      </c>
      <c r="L22" s="14" t="s">
        <v>34</v>
      </c>
      <c r="M22" s="16">
        <v>2</v>
      </c>
      <c r="N22" s="16">
        <v>0</v>
      </c>
      <c r="O22" s="16">
        <v>3</v>
      </c>
      <c r="P22" s="16">
        <v>1</v>
      </c>
      <c r="Q22" s="16">
        <v>0</v>
      </c>
      <c r="R22" s="16">
        <v>0</v>
      </c>
      <c r="S22" s="16">
        <v>0</v>
      </c>
      <c r="T22" s="16">
        <v>0</v>
      </c>
      <c r="U22" s="17">
        <f t="shared" si="0"/>
        <v>6</v>
      </c>
      <c r="V22" s="18">
        <f t="shared" si="1"/>
        <v>56568</v>
      </c>
    </row>
    <row r="23" spans="1:22" x14ac:dyDescent="0.25">
      <c r="A23" s="13" t="s">
        <v>59</v>
      </c>
      <c r="B23" s="13" t="s">
        <v>78</v>
      </c>
      <c r="C23" s="14" t="s">
        <v>79</v>
      </c>
      <c r="D23" s="14">
        <v>2020</v>
      </c>
      <c r="E23" s="14" t="s">
        <v>33</v>
      </c>
      <c r="F23" s="15">
        <v>0</v>
      </c>
      <c r="G23" s="15">
        <v>367368</v>
      </c>
      <c r="H23" s="15">
        <v>0</v>
      </c>
      <c r="I23" s="15">
        <v>0</v>
      </c>
      <c r="J23" s="15">
        <v>0</v>
      </c>
      <c r="K23" s="15">
        <v>20937</v>
      </c>
      <c r="L23" s="14" t="s">
        <v>34</v>
      </c>
      <c r="M23" s="16">
        <v>0</v>
      </c>
      <c r="N23" s="16">
        <v>17</v>
      </c>
      <c r="O23" s="16">
        <v>21</v>
      </c>
      <c r="P23" s="16">
        <v>4</v>
      </c>
      <c r="Q23" s="16">
        <v>0</v>
      </c>
      <c r="R23" s="16">
        <v>0</v>
      </c>
      <c r="S23" s="16">
        <v>0</v>
      </c>
      <c r="T23" s="16">
        <v>0</v>
      </c>
      <c r="U23" s="17">
        <f t="shared" si="0"/>
        <v>42</v>
      </c>
      <c r="V23" s="18">
        <f t="shared" si="1"/>
        <v>388305</v>
      </c>
    </row>
    <row r="24" spans="1:22" x14ac:dyDescent="0.25">
      <c r="A24" s="13" t="s">
        <v>30</v>
      </c>
      <c r="B24" s="13" t="s">
        <v>80</v>
      </c>
      <c r="C24" s="14" t="s">
        <v>81</v>
      </c>
      <c r="D24" s="14">
        <v>2020</v>
      </c>
      <c r="E24" s="14" t="s">
        <v>33</v>
      </c>
      <c r="F24" s="15">
        <v>0</v>
      </c>
      <c r="G24" s="15">
        <v>131424</v>
      </c>
      <c r="H24" s="15">
        <v>0</v>
      </c>
      <c r="I24" s="15">
        <v>0</v>
      </c>
      <c r="J24" s="15">
        <v>0</v>
      </c>
      <c r="K24" s="15">
        <v>6779</v>
      </c>
      <c r="L24" s="14" t="s">
        <v>34</v>
      </c>
      <c r="M24" s="16">
        <v>4</v>
      </c>
      <c r="N24" s="16">
        <v>4</v>
      </c>
      <c r="O24" s="16">
        <v>4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7">
        <f t="shared" si="0"/>
        <v>12</v>
      </c>
      <c r="V24" s="18">
        <f t="shared" si="1"/>
        <v>138203</v>
      </c>
    </row>
    <row r="25" spans="1:22" x14ac:dyDescent="0.25">
      <c r="A25" s="13" t="s">
        <v>30</v>
      </c>
      <c r="B25" s="13" t="s">
        <v>82</v>
      </c>
      <c r="C25" s="14" t="s">
        <v>83</v>
      </c>
      <c r="D25" s="14">
        <v>2020</v>
      </c>
      <c r="E25" s="14" t="s">
        <v>33</v>
      </c>
      <c r="F25" s="15">
        <v>0</v>
      </c>
      <c r="G25" s="15">
        <v>44712</v>
      </c>
      <c r="H25" s="15">
        <v>0</v>
      </c>
      <c r="I25" s="15">
        <v>0</v>
      </c>
      <c r="J25" s="15">
        <v>0</v>
      </c>
      <c r="K25" s="15">
        <v>2551</v>
      </c>
      <c r="L25" s="14" t="s">
        <v>34</v>
      </c>
      <c r="M25" s="16">
        <v>0</v>
      </c>
      <c r="N25" s="16">
        <v>0</v>
      </c>
      <c r="O25" s="16">
        <v>6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7">
        <f t="shared" si="0"/>
        <v>6</v>
      </c>
      <c r="V25" s="18">
        <f t="shared" si="1"/>
        <v>47263</v>
      </c>
    </row>
    <row r="26" spans="1:22" x14ac:dyDescent="0.25">
      <c r="A26" s="13" t="s">
        <v>30</v>
      </c>
      <c r="B26" s="13" t="s">
        <v>84</v>
      </c>
      <c r="C26" s="14" t="s">
        <v>85</v>
      </c>
      <c r="D26" s="14">
        <v>2020</v>
      </c>
      <c r="E26" s="14" t="s">
        <v>33</v>
      </c>
      <c r="F26" s="15">
        <v>0</v>
      </c>
      <c r="G26" s="15">
        <v>99264</v>
      </c>
      <c r="H26" s="15">
        <v>0</v>
      </c>
      <c r="I26" s="15">
        <v>0</v>
      </c>
      <c r="J26" s="15">
        <v>0</v>
      </c>
      <c r="K26" s="15">
        <v>5767</v>
      </c>
      <c r="L26" s="14" t="s">
        <v>34</v>
      </c>
      <c r="M26" s="16">
        <v>0</v>
      </c>
      <c r="N26" s="16">
        <v>0</v>
      </c>
      <c r="O26" s="16">
        <v>10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7">
        <f t="shared" si="0"/>
        <v>10</v>
      </c>
      <c r="V26" s="18">
        <f t="shared" si="1"/>
        <v>105031</v>
      </c>
    </row>
    <row r="27" spans="1:22" x14ac:dyDescent="0.25">
      <c r="A27" s="13" t="s">
        <v>66</v>
      </c>
      <c r="B27" s="13" t="s">
        <v>86</v>
      </c>
      <c r="C27" s="14" t="s">
        <v>87</v>
      </c>
      <c r="D27" s="14">
        <v>2020</v>
      </c>
      <c r="E27" s="14" t="s">
        <v>33</v>
      </c>
      <c r="F27" s="15">
        <v>0</v>
      </c>
      <c r="G27" s="15">
        <v>0</v>
      </c>
      <c r="H27" s="15">
        <v>370604</v>
      </c>
      <c r="I27" s="15">
        <v>73323</v>
      </c>
      <c r="J27" s="15">
        <v>3000</v>
      </c>
      <c r="K27" s="15">
        <v>30721</v>
      </c>
      <c r="L27" s="14" t="s">
        <v>35</v>
      </c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477648</v>
      </c>
    </row>
    <row r="28" spans="1:22" x14ac:dyDescent="0.25">
      <c r="A28" s="13" t="s">
        <v>39</v>
      </c>
      <c r="B28" s="13" t="s">
        <v>88</v>
      </c>
      <c r="C28" s="14" t="s">
        <v>89</v>
      </c>
      <c r="D28" s="14">
        <v>2020</v>
      </c>
      <c r="E28" s="14" t="s">
        <v>33</v>
      </c>
      <c r="F28" s="15">
        <v>0</v>
      </c>
      <c r="G28" s="15">
        <v>393744</v>
      </c>
      <c r="H28" s="15">
        <v>0</v>
      </c>
      <c r="I28" s="15">
        <v>0</v>
      </c>
      <c r="J28" s="15">
        <v>0</v>
      </c>
      <c r="K28" s="15">
        <v>21984</v>
      </c>
      <c r="L28" s="14" t="s">
        <v>34</v>
      </c>
      <c r="M28" s="16">
        <v>0</v>
      </c>
      <c r="N28" s="16">
        <v>1</v>
      </c>
      <c r="O28" s="16">
        <v>19</v>
      </c>
      <c r="P28" s="16">
        <v>21</v>
      </c>
      <c r="Q28" s="16">
        <v>0</v>
      </c>
      <c r="R28" s="16">
        <v>0</v>
      </c>
      <c r="S28" s="16">
        <v>0</v>
      </c>
      <c r="T28" s="16">
        <v>0</v>
      </c>
      <c r="U28" s="17">
        <f t="shared" si="0"/>
        <v>41</v>
      </c>
      <c r="V28" s="18">
        <f t="shared" si="1"/>
        <v>415728</v>
      </c>
    </row>
    <row r="29" spans="1:22" x14ac:dyDescent="0.25">
      <c r="A29" s="13" t="s">
        <v>39</v>
      </c>
      <c r="B29" s="13" t="s">
        <v>90</v>
      </c>
      <c r="C29" s="14" t="s">
        <v>91</v>
      </c>
      <c r="D29" s="14">
        <v>2020</v>
      </c>
      <c r="E29" s="14" t="s">
        <v>92</v>
      </c>
      <c r="F29" s="15">
        <v>0</v>
      </c>
      <c r="G29" s="15">
        <v>0</v>
      </c>
      <c r="H29" s="15">
        <v>34320</v>
      </c>
      <c r="I29" s="15">
        <v>0</v>
      </c>
      <c r="J29" s="15">
        <v>0</v>
      </c>
      <c r="K29" s="15">
        <v>2403</v>
      </c>
      <c r="L29" s="14" t="s">
        <v>35</v>
      </c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36723</v>
      </c>
    </row>
    <row r="30" spans="1:22" x14ac:dyDescent="0.25">
      <c r="A30" s="13" t="s">
        <v>93</v>
      </c>
      <c r="B30" s="13" t="s">
        <v>94</v>
      </c>
      <c r="C30" s="14" t="s">
        <v>95</v>
      </c>
      <c r="D30" s="14">
        <v>2020</v>
      </c>
      <c r="E30" s="14" t="s">
        <v>92</v>
      </c>
      <c r="F30" s="15">
        <v>0</v>
      </c>
      <c r="G30" s="15">
        <v>0</v>
      </c>
      <c r="H30" s="15">
        <v>92000</v>
      </c>
      <c r="I30" s="15">
        <v>0</v>
      </c>
      <c r="J30" s="15">
        <v>0</v>
      </c>
      <c r="K30" s="15">
        <v>8000</v>
      </c>
      <c r="L30" s="14" t="s">
        <v>35</v>
      </c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100000</v>
      </c>
    </row>
    <row r="31" spans="1:22" x14ac:dyDescent="0.25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25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  <row r="33" spans="1:22" x14ac:dyDescent="0.25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0</v>
      </c>
    </row>
    <row r="34" spans="1:22" x14ac:dyDescent="0.25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0</v>
      </c>
    </row>
    <row r="35" spans="1:22" x14ac:dyDescent="0.25">
      <c r="A35" s="13"/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4"/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0</v>
      </c>
    </row>
    <row r="36" spans="1:22" x14ac:dyDescent="0.25">
      <c r="A36" s="13"/>
      <c r="B36" s="13"/>
      <c r="C36" s="14"/>
      <c r="D36" s="14"/>
      <c r="E36" s="14"/>
      <c r="F36" s="15"/>
      <c r="G36" s="15"/>
      <c r="H36" s="15"/>
      <c r="I36" s="15"/>
      <c r="J36" s="15"/>
      <c r="K36" s="15"/>
      <c r="L36" s="14"/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0</v>
      </c>
    </row>
    <row r="37" spans="1:22" x14ac:dyDescent="0.25">
      <c r="A37" s="13"/>
      <c r="B37" s="13"/>
      <c r="C37" s="14"/>
      <c r="D37" s="14"/>
      <c r="E37" s="14"/>
      <c r="F37" s="15"/>
      <c r="G37" s="15"/>
      <c r="H37" s="15"/>
      <c r="I37" s="15"/>
      <c r="J37" s="15"/>
      <c r="K37" s="15"/>
      <c r="L37" s="14"/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0</v>
      </c>
    </row>
    <row r="38" spans="1:22" x14ac:dyDescent="0.25">
      <c r="A38" s="13"/>
      <c r="B38" s="13"/>
      <c r="C38" s="14"/>
      <c r="D38" s="14"/>
      <c r="E38" s="14"/>
      <c r="F38" s="15"/>
      <c r="G38" s="15"/>
      <c r="H38" s="15"/>
      <c r="I38" s="15"/>
      <c r="J38" s="15"/>
      <c r="K38" s="15"/>
      <c r="L38" s="14"/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0</v>
      </c>
    </row>
    <row r="39" spans="1:22" x14ac:dyDescent="0.25">
      <c r="A39" s="13"/>
      <c r="B39" s="13"/>
      <c r="C39" s="14"/>
      <c r="D39" s="14"/>
      <c r="E39" s="14"/>
      <c r="F39" s="15"/>
      <c r="G39" s="15"/>
      <c r="H39" s="15"/>
      <c r="I39" s="15"/>
      <c r="J39" s="15"/>
      <c r="K39" s="15"/>
      <c r="L39" s="14"/>
      <c r="M39" s="16"/>
      <c r="N39" s="16"/>
      <c r="O39" s="16"/>
      <c r="P39" s="16"/>
      <c r="Q39" s="16"/>
      <c r="R39" s="16"/>
      <c r="S39" s="16"/>
      <c r="T39" s="16"/>
      <c r="U39" s="17">
        <f t="shared" si="0"/>
        <v>0</v>
      </c>
      <c r="V39" s="18">
        <f t="shared" si="1"/>
        <v>0</v>
      </c>
    </row>
  </sheetData>
  <autoFilter ref="A6:V6" xr:uid="{C562893B-AF86-479C-A377-84CB0CBBAE9B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9">
    <cfRule type="cellIs" dxfId="3" priority="3" operator="lessThan">
      <formula>0</formula>
    </cfRule>
  </conditionalFormatting>
  <conditionalFormatting sqref="V7:V39">
    <cfRule type="expression" dxfId="2" priority="4">
      <formula>$V$7&lt;0</formula>
    </cfRule>
  </conditionalFormatting>
  <conditionalFormatting sqref="D7:D39">
    <cfRule type="expression" dxfId="1" priority="2">
      <formula>OR($D7&gt;2020,AND($D7&lt;2020,$D7&lt;&gt;""))</formula>
    </cfRule>
  </conditionalFormatting>
  <conditionalFormatting sqref="C7:C39">
    <cfRule type="expression" dxfId="0" priority="5">
      <formula>(#REF!&gt;1)</formula>
    </cfRule>
  </conditionalFormatting>
  <dataValidations count="3">
    <dataValidation allowBlank="1" showErrorMessage="1" sqref="A6:V6" xr:uid="{2F4F0278-250A-4F5E-9B8E-33E7F1B94EA9}"/>
    <dataValidation type="list" allowBlank="1" showInputMessage="1" showErrorMessage="1" sqref="E7:E39" xr:uid="{611043AB-AE1D-4062-9CF2-6A3FABE00464}">
      <formula1>"PH, TH, Joint TH &amp; PH-RRH, HMIS, SSO, TRA, PRA, SRA, S+C/SRO"</formula1>
    </dataValidation>
    <dataValidation type="list" allowBlank="1" showInputMessage="1" showErrorMessage="1" sqref="L7:L39" xr:uid="{42960B3A-BC85-4EC9-92EF-A10B3A3FDCCC}">
      <formula1>"N/A, FMR, Actual Rent"</formula1>
    </dataValidation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2019-03-04T18:42:25Z</dcterms:created>
  <dcterms:modified xsi:type="dcterms:W3CDTF">2019-05-13T19:53:39Z</dcterms:modified>
</cp:coreProperties>
</file>