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(J Drive Copies) - Round 1 - TZZT\MD-600\"/>
    </mc:Choice>
  </mc:AlternateContent>
  <xr:revisionPtr revIDLastSave="0" documentId="13_ncr:1_{60A4D481-FAA7-4655-8346-CA86F5064A1D}" xr6:coauthVersionLast="41" xr6:coauthVersionMax="41" xr10:uidLastSave="{00000000-0000-0000-0000-000000000000}"/>
  <bookViews>
    <workbookView xWindow="-103" yWindow="-103" windowWidth="25920" windowHeight="16749" xr2:uid="{BA80A3CD-6EA5-4076-B371-C9B470A8EBCF}"/>
  </bookViews>
  <sheets>
    <sheet name="FY 2019 GIW" sheetId="1" r:id="rId1"/>
  </sheets>
  <definedNames>
    <definedName name="_xlnm._FilterDatabase" localSheetId="0" hidden="1">'FY 2019 GIW'!$A$6:$V$6</definedName>
    <definedName name="_xlnm.Print_Area" localSheetId="0">'FY 2019 GIW'!$A$1:$V$34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V7" i="1" l="1"/>
  <c r="U7" i="1"/>
  <c r="H3" i="1"/>
</calcChain>
</file>

<file path=xl/sharedStrings.xml><?xml version="1.0" encoding="utf-8"?>
<sst xmlns="http://schemas.openxmlformats.org/spreadsheetml/2006/main" count="124" uniqueCount="85">
  <si>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</si>
  <si>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</si>
  <si>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</si>
  <si>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</si>
  <si>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</si>
  <si>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</si>
  <si>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</si>
  <si>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</si>
  <si>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</si>
  <si>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</si>
  <si>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</si>
  <si>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</si>
  <si>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</si>
  <si>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</si>
  <si>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</si>
  <si>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</si>
  <si>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</si>
  <si>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</si>
  <si>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</si>
  <si>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</si>
  <si>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</si>
  <si>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</si>
  <si>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</si>
  <si>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</si>
  <si>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</si>
  <si>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</si>
  <si>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</si>
  <si>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</si>
  <si>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</si>
  <si>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</si>
  <si>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Prince George's County, Maryland</t>
  </si>
  <si>
    <t>HELP 2018</t>
  </si>
  <si>
    <t>MD0191L3G001811</t>
  </si>
  <si>
    <t>PH</t>
  </si>
  <si>
    <t/>
  </si>
  <si>
    <t>Washington</t>
  </si>
  <si>
    <t>MD-600</t>
  </si>
  <si>
    <t>Prince George's County CoC</t>
  </si>
  <si>
    <t>MD-600 Prince George's County CoC</t>
  </si>
  <si>
    <t>Maryland Department of Health</t>
  </si>
  <si>
    <t>MDH BHA PG 16 2018</t>
  </si>
  <si>
    <t>MD0198L3G001811</t>
  </si>
  <si>
    <t>United Communities Against Poverty, Inc. (UCAP)</t>
  </si>
  <si>
    <t>UCAP PATH III 2018</t>
  </si>
  <si>
    <t>MD0199L3G001811</t>
  </si>
  <si>
    <t>UCAP PATH I 2018</t>
  </si>
  <si>
    <t>MD0200L3G001811</t>
  </si>
  <si>
    <t>UCAP PATH II 2018</t>
  </si>
  <si>
    <t>MD0201L3G001811</t>
  </si>
  <si>
    <t>MDH BHA PG 15 2018</t>
  </si>
  <si>
    <t>MD0232L3G001810</t>
  </si>
  <si>
    <t>People Encouraging People, Inc.</t>
  </si>
  <si>
    <t>PEP Consolidated 8 and 9 2018</t>
  </si>
  <si>
    <t>MD0246L3G001807</t>
  </si>
  <si>
    <t>Laurel Advocacy and Referral Services, Inc</t>
  </si>
  <si>
    <t>LARS PSH 2018</t>
  </si>
  <si>
    <t>MD0251L3G001809</t>
  </si>
  <si>
    <t>PEP 10 2018 Expansion</t>
  </si>
  <si>
    <t>MD0266L3G001806</t>
  </si>
  <si>
    <t>Volunteers of America Chesapeake, Inc.</t>
  </si>
  <si>
    <t>VOAC PG Supportive Housing Program</t>
  </si>
  <si>
    <t>MD0279L3G001806</t>
  </si>
  <si>
    <t>Housing Initiative Partnership, Inc.</t>
  </si>
  <si>
    <t>HIP Success 2018</t>
  </si>
  <si>
    <t>MD0324L3G001804</t>
  </si>
  <si>
    <t>FMR</t>
  </si>
  <si>
    <t>JHP, Inc</t>
  </si>
  <si>
    <t>JHP PSH 2018</t>
  </si>
  <si>
    <t>MD0346L3G001803</t>
  </si>
  <si>
    <t>Coordinated Entry 2018</t>
  </si>
  <si>
    <t>MD0382L3G001802</t>
  </si>
  <si>
    <t>SSO</t>
  </si>
  <si>
    <t>HMIS 2018</t>
  </si>
  <si>
    <t>MD0383L3G001802</t>
  </si>
  <si>
    <t xml:space="preserve">Community Crisis Services, INc. </t>
  </si>
  <si>
    <t>CCSI RRH 18</t>
  </si>
  <si>
    <t>MD0384L3G001802</t>
  </si>
  <si>
    <t>PGH 2018 Consolidation</t>
  </si>
  <si>
    <t>MD0404L3G001801</t>
  </si>
  <si>
    <t>Joint TH &amp; PH-RRH</t>
  </si>
  <si>
    <t>VESTA, Inc</t>
  </si>
  <si>
    <t>Vesta PSH 18</t>
  </si>
  <si>
    <t>MD0405L3G001801</t>
  </si>
  <si>
    <t>THRRP 2018</t>
  </si>
  <si>
    <t>MD0428L3G001800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</si>
</sst>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E8FEF-BCA4-4E80-B68A-38466B3B8722}">
  <sheetPr codeName="Sheet172">
    <pageSetUpPr fitToPage="1"/>
  </sheetPr>
  <dimension ref="A1:V34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6" x14ac:dyDescent="0.4"/>
  <cols>
    <col min="1" max="1" width="20.69140625" customWidth="1"/>
    <col min="2" max="3" width="17.69140625" customWidth="1"/>
    <col min="4" max="12" width="11.69140625" customWidth="1"/>
    <col min="13" max="21" width="10.69140625" customWidth="1"/>
    <col min="22" max="22" width="12.69140625" customWidth="1"/>
  </cols>
  <sheetData>
    <row r="1" spans="1:22" ht="35.25" customHeight="1" x14ac:dyDescent="0.4">
      <c r="A1" s="1" t="s">
        <v>0</v>
      </c>
      <c r="B1" s="23" t="s">
        <v>35</v>
      </c>
      <c r="C1" s="23"/>
      <c r="D1" s="23"/>
      <c r="E1" s="24" t="s">
        <v>1</v>
      </c>
      <c r="F1" s="25"/>
      <c r="G1" s="26"/>
      <c r="H1" s="27" t="s">
        <v>38</v>
      </c>
      <c r="I1" s="28"/>
      <c r="J1" s="29"/>
    </row>
    <row r="2" spans="1:22" ht="35.25" customHeight="1" x14ac:dyDescent="0.4">
      <c r="A2" s="1" t="s">
        <v>2</v>
      </c>
      <c r="B2" s="23" t="s">
        <v>36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4">
      <c r="A3" s="2" t="s">
        <v>3</v>
      </c>
      <c r="B3" s="23" t="s">
        <v>37</v>
      </c>
      <c r="C3" s="23"/>
      <c r="D3" s="23"/>
      <c r="E3" s="33" t="s">
        <v>4</v>
      </c>
      <c r="F3" s="34"/>
      <c r="G3" s="35"/>
      <c r="H3" s="36">
        <f ca="1">SUM(OFFSET(V6,1,0,500,1))</f>
        <v>5660147</v>
      </c>
      <c r="I3" s="37"/>
      <c r="J3" s="38"/>
    </row>
    <row r="4" spans="1:22" ht="16.95" customHeight="1" x14ac:dyDescent="0.4">
      <c r="A4" s="3"/>
      <c r="B4" s="4"/>
      <c r="C4" s="4"/>
      <c r="D4" s="4"/>
      <c r="E4" s="3"/>
      <c r="F4" s="5"/>
      <c r="G4" s="6"/>
      <c r="H4" s="7"/>
      <c r="I4" s="7"/>
    </row>
    <row r="5" spans="1:22" x14ac:dyDescent="0.4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4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4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457144</v>
      </c>
      <c r="G7" s="15">
        <v>0</v>
      </c>
      <c r="H7" s="15">
        <v>80208</v>
      </c>
      <c r="I7" s="15">
        <v>26255</v>
      </c>
      <c r="J7" s="15">
        <v>0</v>
      </c>
      <c r="K7" s="15">
        <v>31340</v>
      </c>
      <c r="L7" s="14" t="s">
        <v>34</v>
      </c>
      <c r="M7" s="16"/>
      <c r="N7" s="16"/>
      <c r="O7" s="16"/>
      <c r="P7" s="16"/>
      <c r="Q7" s="16"/>
      <c r="R7" s="16"/>
      <c r="S7" s="16"/>
      <c r="T7" s="16"/>
      <c r="U7" s="17">
        <f t="shared" ref="U7:U34" si="0">SUM(M7:T7)</f>
        <v>0</v>
      </c>
      <c r="V7" s="18">
        <f t="shared" ref="V7:V34" si="1">SUM(F7:K7)</f>
        <v>594947</v>
      </c>
    </row>
    <row r="8" spans="1:22" x14ac:dyDescent="0.4">
      <c r="A8" s="13" t="s">
        <v>39</v>
      </c>
      <c r="B8" s="13" t="s">
        <v>40</v>
      </c>
      <c r="C8" s="14" t="s">
        <v>41</v>
      </c>
      <c r="D8" s="14">
        <v>2020</v>
      </c>
      <c r="E8" s="14" t="s">
        <v>33</v>
      </c>
      <c r="F8" s="15">
        <v>333583</v>
      </c>
      <c r="G8" s="15">
        <v>0</v>
      </c>
      <c r="H8" s="15">
        <v>8941</v>
      </c>
      <c r="I8" s="15">
        <v>0</v>
      </c>
      <c r="J8" s="15">
        <v>0</v>
      </c>
      <c r="K8" s="15">
        <v>15097</v>
      </c>
      <c r="L8" s="14" t="s">
        <v>34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357621</v>
      </c>
    </row>
    <row r="9" spans="1:22" x14ac:dyDescent="0.4">
      <c r="A9" s="13" t="s">
        <v>42</v>
      </c>
      <c r="B9" s="13" t="s">
        <v>43</v>
      </c>
      <c r="C9" s="14" t="s">
        <v>44</v>
      </c>
      <c r="D9" s="14">
        <v>2020</v>
      </c>
      <c r="E9" s="14" t="s">
        <v>33</v>
      </c>
      <c r="F9" s="15">
        <v>100503</v>
      </c>
      <c r="G9" s="15">
        <v>0</v>
      </c>
      <c r="H9" s="15">
        <v>31678</v>
      </c>
      <c r="I9" s="15">
        <v>56421</v>
      </c>
      <c r="J9" s="15">
        <v>0</v>
      </c>
      <c r="K9" s="15">
        <v>9602</v>
      </c>
      <c r="L9" s="14" t="s">
        <v>34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198204</v>
      </c>
    </row>
    <row r="10" spans="1:22" x14ac:dyDescent="0.4">
      <c r="A10" s="13" t="s">
        <v>42</v>
      </c>
      <c r="B10" s="13" t="s">
        <v>45</v>
      </c>
      <c r="C10" s="14" t="s">
        <v>46</v>
      </c>
      <c r="D10" s="14">
        <v>2020</v>
      </c>
      <c r="E10" s="14" t="s">
        <v>33</v>
      </c>
      <c r="F10" s="15">
        <v>146671</v>
      </c>
      <c r="G10" s="15">
        <v>0</v>
      </c>
      <c r="H10" s="15">
        <v>58801</v>
      </c>
      <c r="I10" s="15">
        <v>16393</v>
      </c>
      <c r="J10" s="15">
        <v>0</v>
      </c>
      <c r="K10" s="15">
        <v>10785</v>
      </c>
      <c r="L10" s="14" t="s">
        <v>34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232650</v>
      </c>
    </row>
    <row r="11" spans="1:22" x14ac:dyDescent="0.4">
      <c r="A11" s="13" t="s">
        <v>42</v>
      </c>
      <c r="B11" s="13" t="s">
        <v>47</v>
      </c>
      <c r="C11" s="14" t="s">
        <v>48</v>
      </c>
      <c r="D11" s="14">
        <v>2020</v>
      </c>
      <c r="E11" s="14" t="s">
        <v>33</v>
      </c>
      <c r="F11" s="15">
        <v>93845</v>
      </c>
      <c r="G11" s="15">
        <v>0</v>
      </c>
      <c r="H11" s="15">
        <v>31303</v>
      </c>
      <c r="I11" s="15">
        <v>60488</v>
      </c>
      <c r="J11" s="15">
        <v>0</v>
      </c>
      <c r="K11" s="15">
        <v>8500</v>
      </c>
      <c r="L11" s="14" t="s">
        <v>34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194136</v>
      </c>
    </row>
    <row r="12" spans="1:22" x14ac:dyDescent="0.4">
      <c r="A12" s="13" t="s">
        <v>39</v>
      </c>
      <c r="B12" s="13" t="s">
        <v>49</v>
      </c>
      <c r="C12" s="14" t="s">
        <v>50</v>
      </c>
      <c r="D12" s="14">
        <v>2020</v>
      </c>
      <c r="E12" s="14" t="s">
        <v>33</v>
      </c>
      <c r="F12" s="15">
        <v>325973</v>
      </c>
      <c r="G12" s="15">
        <v>0</v>
      </c>
      <c r="H12" s="15">
        <v>10089</v>
      </c>
      <c r="I12" s="15">
        <v>0</v>
      </c>
      <c r="J12" s="15">
        <v>0</v>
      </c>
      <c r="K12" s="15">
        <v>18613</v>
      </c>
      <c r="L12" s="14" t="s">
        <v>34</v>
      </c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354675</v>
      </c>
    </row>
    <row r="13" spans="1:22" x14ac:dyDescent="0.4">
      <c r="A13" s="13" t="s">
        <v>51</v>
      </c>
      <c r="B13" s="13" t="s">
        <v>52</v>
      </c>
      <c r="C13" s="14" t="s">
        <v>53</v>
      </c>
      <c r="D13" s="14">
        <v>2020</v>
      </c>
      <c r="E13" s="14" t="s">
        <v>33</v>
      </c>
      <c r="F13" s="15">
        <v>299112</v>
      </c>
      <c r="G13" s="15">
        <v>0</v>
      </c>
      <c r="H13" s="15">
        <v>74240</v>
      </c>
      <c r="I13" s="15">
        <v>0</v>
      </c>
      <c r="J13" s="15">
        <v>0</v>
      </c>
      <c r="K13" s="15">
        <v>16248</v>
      </c>
      <c r="L13" s="14" t="s">
        <v>34</v>
      </c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389600</v>
      </c>
    </row>
    <row r="14" spans="1:22" x14ac:dyDescent="0.4">
      <c r="A14" s="13" t="s">
        <v>54</v>
      </c>
      <c r="B14" s="13" t="s">
        <v>55</v>
      </c>
      <c r="C14" s="14" t="s">
        <v>56</v>
      </c>
      <c r="D14" s="14">
        <v>2020</v>
      </c>
      <c r="E14" s="14" t="s">
        <v>33</v>
      </c>
      <c r="F14" s="15">
        <v>309157</v>
      </c>
      <c r="G14" s="15">
        <v>0</v>
      </c>
      <c r="H14" s="15">
        <v>92776</v>
      </c>
      <c r="I14" s="15">
        <v>49175</v>
      </c>
      <c r="J14" s="15">
        <v>0</v>
      </c>
      <c r="K14" s="15">
        <v>18729</v>
      </c>
      <c r="L14" s="14" t="s">
        <v>34</v>
      </c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469837</v>
      </c>
    </row>
    <row r="15" spans="1:22" x14ac:dyDescent="0.4">
      <c r="A15" s="13" t="s">
        <v>51</v>
      </c>
      <c r="B15" s="13" t="s">
        <v>57</v>
      </c>
      <c r="C15" s="14" t="s">
        <v>58</v>
      </c>
      <c r="D15" s="14">
        <v>2020</v>
      </c>
      <c r="E15" s="14" t="s">
        <v>33</v>
      </c>
      <c r="F15" s="15">
        <v>391601</v>
      </c>
      <c r="G15" s="15">
        <v>0</v>
      </c>
      <c r="H15" s="15">
        <v>88320</v>
      </c>
      <c r="I15" s="15">
        <v>21527</v>
      </c>
      <c r="J15" s="15">
        <v>0</v>
      </c>
      <c r="K15" s="15">
        <v>14401</v>
      </c>
      <c r="L15" s="14" t="s">
        <v>34</v>
      </c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515849</v>
      </c>
    </row>
    <row r="16" spans="1:22" x14ac:dyDescent="0.4">
      <c r="A16" s="13" t="s">
        <v>59</v>
      </c>
      <c r="B16" s="13" t="s">
        <v>60</v>
      </c>
      <c r="C16" s="14" t="s">
        <v>61</v>
      </c>
      <c r="D16" s="14">
        <v>2020</v>
      </c>
      <c r="E16" s="14" t="s">
        <v>33</v>
      </c>
      <c r="F16" s="15">
        <v>149245</v>
      </c>
      <c r="G16" s="15">
        <v>0</v>
      </c>
      <c r="H16" s="15">
        <v>22854</v>
      </c>
      <c r="I16" s="15">
        <v>17774</v>
      </c>
      <c r="J16" s="15">
        <v>0</v>
      </c>
      <c r="K16" s="15">
        <v>10704</v>
      </c>
      <c r="L16" s="14" t="s">
        <v>34</v>
      </c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200577</v>
      </c>
    </row>
    <row r="17" spans="1:22" x14ac:dyDescent="0.4">
      <c r="A17" s="13" t="s">
        <v>62</v>
      </c>
      <c r="B17" s="13" t="s">
        <v>63</v>
      </c>
      <c r="C17" s="14" t="s">
        <v>64</v>
      </c>
      <c r="D17" s="14">
        <v>2020</v>
      </c>
      <c r="E17" s="14" t="s">
        <v>33</v>
      </c>
      <c r="F17" s="15">
        <v>0</v>
      </c>
      <c r="G17" s="15">
        <v>335904</v>
      </c>
      <c r="H17" s="15">
        <v>46256</v>
      </c>
      <c r="I17" s="15">
        <v>0</v>
      </c>
      <c r="J17" s="15">
        <v>0</v>
      </c>
      <c r="K17" s="15">
        <v>13297</v>
      </c>
      <c r="L17" s="14" t="s">
        <v>65</v>
      </c>
      <c r="M17" s="16">
        <v>0</v>
      </c>
      <c r="N17" s="16">
        <v>0</v>
      </c>
      <c r="O17" s="16">
        <v>3</v>
      </c>
      <c r="P17" s="16">
        <v>13</v>
      </c>
      <c r="Q17" s="16">
        <v>0</v>
      </c>
      <c r="R17" s="16">
        <v>0</v>
      </c>
      <c r="S17" s="16">
        <v>0</v>
      </c>
      <c r="T17" s="16">
        <v>0</v>
      </c>
      <c r="U17" s="17">
        <f t="shared" si="0"/>
        <v>16</v>
      </c>
      <c r="V17" s="18">
        <f t="shared" si="1"/>
        <v>395457</v>
      </c>
    </row>
    <row r="18" spans="1:22" x14ac:dyDescent="0.4">
      <c r="A18" s="13" t="s">
        <v>66</v>
      </c>
      <c r="B18" s="13" t="s">
        <v>67</v>
      </c>
      <c r="C18" s="14" t="s">
        <v>68</v>
      </c>
      <c r="D18" s="14">
        <v>2020</v>
      </c>
      <c r="E18" s="14" t="s">
        <v>33</v>
      </c>
      <c r="F18" s="15">
        <v>98624</v>
      </c>
      <c r="G18" s="15">
        <v>0</v>
      </c>
      <c r="H18" s="15">
        <v>93086</v>
      </c>
      <c r="I18" s="15">
        <v>54958</v>
      </c>
      <c r="J18" s="15">
        <v>0</v>
      </c>
      <c r="K18" s="15">
        <v>15068</v>
      </c>
      <c r="L18" s="14" t="s">
        <v>34</v>
      </c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261736</v>
      </c>
    </row>
    <row r="19" spans="1:22" x14ac:dyDescent="0.4">
      <c r="A19" s="13" t="s">
        <v>30</v>
      </c>
      <c r="B19" s="13" t="s">
        <v>69</v>
      </c>
      <c r="C19" s="14" t="s">
        <v>70</v>
      </c>
      <c r="D19" s="14">
        <v>2020</v>
      </c>
      <c r="E19" s="14" t="s">
        <v>71</v>
      </c>
      <c r="F19" s="15">
        <v>0</v>
      </c>
      <c r="G19" s="15">
        <v>0</v>
      </c>
      <c r="H19" s="15">
        <v>260400</v>
      </c>
      <c r="I19" s="15">
        <v>0</v>
      </c>
      <c r="J19" s="15">
        <v>0</v>
      </c>
      <c r="K19" s="15">
        <v>19600</v>
      </c>
      <c r="L19" s="14" t="s">
        <v>34</v>
      </c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280000</v>
      </c>
    </row>
    <row r="20" spans="1:22" x14ac:dyDescent="0.4">
      <c r="A20" s="13" t="s">
        <v>30</v>
      </c>
      <c r="B20" s="13" t="s">
        <v>72</v>
      </c>
      <c r="C20" s="14" t="s">
        <v>73</v>
      </c>
      <c r="D20" s="14">
        <v>2020</v>
      </c>
      <c r="E20" s="14" t="s">
        <v>17</v>
      </c>
      <c r="F20" s="15">
        <v>0</v>
      </c>
      <c r="G20" s="15">
        <v>0</v>
      </c>
      <c r="H20" s="15">
        <v>0</v>
      </c>
      <c r="I20" s="15">
        <v>0</v>
      </c>
      <c r="J20" s="15">
        <v>85000</v>
      </c>
      <c r="K20" s="15">
        <v>0</v>
      </c>
      <c r="L20" s="14" t="s">
        <v>34</v>
      </c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85000</v>
      </c>
    </row>
    <row r="21" spans="1:22" x14ac:dyDescent="0.4">
      <c r="A21" s="13" t="s">
        <v>74</v>
      </c>
      <c r="B21" s="13" t="s">
        <v>75</v>
      </c>
      <c r="C21" s="14" t="s">
        <v>76</v>
      </c>
      <c r="D21" s="14">
        <v>2020</v>
      </c>
      <c r="E21" s="14" t="s">
        <v>33</v>
      </c>
      <c r="F21" s="15">
        <v>0</v>
      </c>
      <c r="G21" s="15">
        <v>86064</v>
      </c>
      <c r="H21" s="15">
        <v>21638</v>
      </c>
      <c r="I21" s="15">
        <v>0</v>
      </c>
      <c r="J21" s="15">
        <v>0</v>
      </c>
      <c r="K21" s="15">
        <v>0</v>
      </c>
      <c r="L21" s="14" t="s">
        <v>65</v>
      </c>
      <c r="M21" s="16">
        <v>0</v>
      </c>
      <c r="N21" s="16">
        <v>0</v>
      </c>
      <c r="O21" s="16">
        <v>0</v>
      </c>
      <c r="P21" s="16">
        <v>4</v>
      </c>
      <c r="Q21" s="16">
        <v>0</v>
      </c>
      <c r="R21" s="16">
        <v>0</v>
      </c>
      <c r="S21" s="16">
        <v>0</v>
      </c>
      <c r="T21" s="16">
        <v>0</v>
      </c>
      <c r="U21" s="17">
        <f t="shared" si="0"/>
        <v>4</v>
      </c>
      <c r="V21" s="18">
        <f t="shared" si="1"/>
        <v>107702</v>
      </c>
    </row>
    <row r="22" spans="1:22" x14ac:dyDescent="0.4">
      <c r="A22" s="13" t="s">
        <v>30</v>
      </c>
      <c r="B22" s="13" t="s">
        <v>77</v>
      </c>
      <c r="C22" s="14" t="s">
        <v>78</v>
      </c>
      <c r="D22" s="14">
        <v>2020</v>
      </c>
      <c r="E22" s="14" t="s">
        <v>79</v>
      </c>
      <c r="F22" s="15">
        <v>0</v>
      </c>
      <c r="G22" s="15">
        <v>97176</v>
      </c>
      <c r="H22" s="15">
        <v>113016</v>
      </c>
      <c r="I22" s="15">
        <v>0</v>
      </c>
      <c r="J22" s="15">
        <v>0</v>
      </c>
      <c r="K22" s="15">
        <v>9737</v>
      </c>
      <c r="L22" s="14" t="s">
        <v>65</v>
      </c>
      <c r="M22" s="16">
        <v>4</v>
      </c>
      <c r="N22" s="16">
        <v>0</v>
      </c>
      <c r="O22" s="16">
        <v>0</v>
      </c>
      <c r="P22" s="16">
        <v>2</v>
      </c>
      <c r="Q22" s="16">
        <v>0</v>
      </c>
      <c r="R22" s="16">
        <v>0</v>
      </c>
      <c r="S22" s="16">
        <v>0</v>
      </c>
      <c r="T22" s="16">
        <v>0</v>
      </c>
      <c r="U22" s="17">
        <f t="shared" si="0"/>
        <v>6</v>
      </c>
      <c r="V22" s="18">
        <f t="shared" si="1"/>
        <v>219929</v>
      </c>
    </row>
    <row r="23" spans="1:22" x14ac:dyDescent="0.4">
      <c r="A23" s="13" t="s">
        <v>80</v>
      </c>
      <c r="B23" s="13" t="s">
        <v>81</v>
      </c>
      <c r="C23" s="14" t="s">
        <v>82</v>
      </c>
      <c r="D23" s="14">
        <v>2020</v>
      </c>
      <c r="E23" s="14" t="s">
        <v>33</v>
      </c>
      <c r="F23" s="15">
        <v>0</v>
      </c>
      <c r="G23" s="15">
        <v>0</v>
      </c>
      <c r="H23" s="15">
        <v>68000</v>
      </c>
      <c r="I23" s="15">
        <v>77868</v>
      </c>
      <c r="J23" s="15">
        <v>0</v>
      </c>
      <c r="K23" s="15">
        <v>12000</v>
      </c>
      <c r="L23" s="14" t="s">
        <v>34</v>
      </c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157868</v>
      </c>
    </row>
    <row r="24" spans="1:22" x14ac:dyDescent="0.4">
      <c r="A24" s="13" t="s">
        <v>30</v>
      </c>
      <c r="B24" s="13" t="s">
        <v>83</v>
      </c>
      <c r="C24" s="14" t="s">
        <v>84</v>
      </c>
      <c r="D24" s="14">
        <v>2020</v>
      </c>
      <c r="E24" s="14" t="s">
        <v>79</v>
      </c>
      <c r="F24" s="15">
        <v>412080</v>
      </c>
      <c r="G24" s="15">
        <v>49752</v>
      </c>
      <c r="H24" s="15">
        <v>107500</v>
      </c>
      <c r="I24" s="15">
        <v>30006</v>
      </c>
      <c r="J24" s="15">
        <v>0</v>
      </c>
      <c r="K24" s="15">
        <v>45021</v>
      </c>
      <c r="L24" s="14" t="s">
        <v>65</v>
      </c>
      <c r="M24" s="16">
        <v>0</v>
      </c>
      <c r="N24" s="16">
        <v>0</v>
      </c>
      <c r="O24" s="16">
        <v>0</v>
      </c>
      <c r="P24" s="16">
        <v>1</v>
      </c>
      <c r="Q24" s="16">
        <v>1</v>
      </c>
      <c r="R24" s="16">
        <v>0</v>
      </c>
      <c r="S24" s="16">
        <v>0</v>
      </c>
      <c r="T24" s="16">
        <v>0</v>
      </c>
      <c r="U24" s="17">
        <f t="shared" si="0"/>
        <v>2</v>
      </c>
      <c r="V24" s="18">
        <f t="shared" si="1"/>
        <v>644359</v>
      </c>
    </row>
    <row r="25" spans="1:22" x14ac:dyDescent="0.4">
      <c r="A25" s="13"/>
      <c r="B25" s="13"/>
      <c r="C25" s="14"/>
      <c r="D25" s="14"/>
      <c r="E25" s="14"/>
      <c r="F25" s="15"/>
      <c r="G25" s="15"/>
      <c r="H25" s="15"/>
      <c r="I25" s="15"/>
      <c r="J25" s="15"/>
      <c r="K25" s="15"/>
      <c r="L25" s="14"/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0</v>
      </c>
    </row>
    <row r="26" spans="1:22" x14ac:dyDescent="0.4">
      <c r="A26" s="13"/>
      <c r="B26" s="13"/>
      <c r="C26" s="14"/>
      <c r="D26" s="14"/>
      <c r="E26" s="14"/>
      <c r="F26" s="15"/>
      <c r="G26" s="15"/>
      <c r="H26" s="15"/>
      <c r="I26" s="15"/>
      <c r="J26" s="15"/>
      <c r="K26" s="15"/>
      <c r="L26" s="14"/>
      <c r="M26" s="16"/>
      <c r="N26" s="16"/>
      <c r="O26" s="16"/>
      <c r="P26" s="16"/>
      <c r="Q26" s="16"/>
      <c r="R26" s="16"/>
      <c r="S26" s="16"/>
      <c r="T26" s="16"/>
      <c r="U26" s="17">
        <f t="shared" si="0"/>
        <v>0</v>
      </c>
      <c r="V26" s="18">
        <f t="shared" si="1"/>
        <v>0</v>
      </c>
    </row>
    <row r="27" spans="1:22" x14ac:dyDescent="0.4">
      <c r="A27" s="13"/>
      <c r="B27" s="13"/>
      <c r="C27" s="14"/>
      <c r="D27" s="14"/>
      <c r="E27" s="14"/>
      <c r="F27" s="15"/>
      <c r="G27" s="15"/>
      <c r="H27" s="15"/>
      <c r="I27" s="15"/>
      <c r="J27" s="15"/>
      <c r="K27" s="15"/>
      <c r="L27" s="14"/>
      <c r="M27" s="16"/>
      <c r="N27" s="16"/>
      <c r="O27" s="16"/>
      <c r="P27" s="16"/>
      <c r="Q27" s="16"/>
      <c r="R27" s="16"/>
      <c r="S27" s="16"/>
      <c r="T27" s="16"/>
      <c r="U27" s="17">
        <f t="shared" si="0"/>
        <v>0</v>
      </c>
      <c r="V27" s="18">
        <f t="shared" si="1"/>
        <v>0</v>
      </c>
    </row>
    <row r="28" spans="1:22" x14ac:dyDescent="0.4">
      <c r="A28" s="13"/>
      <c r="B28" s="13"/>
      <c r="C28" s="14"/>
      <c r="D28" s="14"/>
      <c r="E28" s="14"/>
      <c r="F28" s="15"/>
      <c r="G28" s="15"/>
      <c r="H28" s="15"/>
      <c r="I28" s="15"/>
      <c r="J28" s="15"/>
      <c r="K28" s="15"/>
      <c r="L28" s="14"/>
      <c r="M28" s="16"/>
      <c r="N28" s="16"/>
      <c r="O28" s="16"/>
      <c r="P28" s="16"/>
      <c r="Q28" s="16"/>
      <c r="R28" s="16"/>
      <c r="S28" s="16"/>
      <c r="T28" s="16"/>
      <c r="U28" s="17">
        <f t="shared" si="0"/>
        <v>0</v>
      </c>
      <c r="V28" s="18">
        <f t="shared" si="1"/>
        <v>0</v>
      </c>
    </row>
    <row r="29" spans="1:22" x14ac:dyDescent="0.4">
      <c r="A29" s="13"/>
      <c r="B29" s="13"/>
      <c r="C29" s="14"/>
      <c r="D29" s="14"/>
      <c r="E29" s="14"/>
      <c r="F29" s="15"/>
      <c r="G29" s="15"/>
      <c r="H29" s="15"/>
      <c r="I29" s="15"/>
      <c r="J29" s="15"/>
      <c r="K29" s="15"/>
      <c r="L29" s="14"/>
      <c r="M29" s="16"/>
      <c r="N29" s="16"/>
      <c r="O29" s="16"/>
      <c r="P29" s="16"/>
      <c r="Q29" s="16"/>
      <c r="R29" s="16"/>
      <c r="S29" s="16"/>
      <c r="T29" s="16"/>
      <c r="U29" s="17">
        <f t="shared" si="0"/>
        <v>0</v>
      </c>
      <c r="V29" s="18">
        <f t="shared" si="1"/>
        <v>0</v>
      </c>
    </row>
    <row r="30" spans="1:22" x14ac:dyDescent="0.4">
      <c r="A30" s="13"/>
      <c r="B30" s="13"/>
      <c r="C30" s="14"/>
      <c r="D30" s="14"/>
      <c r="E30" s="14"/>
      <c r="F30" s="15"/>
      <c r="G30" s="15"/>
      <c r="H30" s="15"/>
      <c r="I30" s="15"/>
      <c r="J30" s="15"/>
      <c r="K30" s="15"/>
      <c r="L30" s="14"/>
      <c r="M30" s="16"/>
      <c r="N30" s="16"/>
      <c r="O30" s="16"/>
      <c r="P30" s="16"/>
      <c r="Q30" s="16"/>
      <c r="R30" s="16"/>
      <c r="S30" s="16"/>
      <c r="T30" s="16"/>
      <c r="U30" s="17">
        <f t="shared" si="0"/>
        <v>0</v>
      </c>
      <c r="V30" s="18">
        <f t="shared" si="1"/>
        <v>0</v>
      </c>
    </row>
    <row r="31" spans="1:22" x14ac:dyDescent="0.4">
      <c r="A31" s="13"/>
      <c r="B31" s="13"/>
      <c r="C31" s="14"/>
      <c r="D31" s="14"/>
      <c r="E31" s="14"/>
      <c r="F31" s="15"/>
      <c r="G31" s="15"/>
      <c r="H31" s="15"/>
      <c r="I31" s="15"/>
      <c r="J31" s="15"/>
      <c r="K31" s="15"/>
      <c r="L31" s="14"/>
      <c r="M31" s="16"/>
      <c r="N31" s="16"/>
      <c r="O31" s="16"/>
      <c r="P31" s="16"/>
      <c r="Q31" s="16"/>
      <c r="R31" s="16"/>
      <c r="S31" s="16"/>
      <c r="T31" s="16"/>
      <c r="U31" s="17">
        <f t="shared" si="0"/>
        <v>0</v>
      </c>
      <c r="V31" s="18">
        <f t="shared" si="1"/>
        <v>0</v>
      </c>
    </row>
    <row r="32" spans="1:22" x14ac:dyDescent="0.4">
      <c r="A32" s="13"/>
      <c r="B32" s="13"/>
      <c r="C32" s="14"/>
      <c r="D32" s="14"/>
      <c r="E32" s="14"/>
      <c r="F32" s="15"/>
      <c r="G32" s="15"/>
      <c r="H32" s="15"/>
      <c r="I32" s="15"/>
      <c r="J32" s="15"/>
      <c r="K32" s="15"/>
      <c r="L32" s="14"/>
      <c r="M32" s="16"/>
      <c r="N32" s="16"/>
      <c r="O32" s="16"/>
      <c r="P32" s="16"/>
      <c r="Q32" s="16"/>
      <c r="R32" s="16"/>
      <c r="S32" s="16"/>
      <c r="T32" s="16"/>
      <c r="U32" s="17">
        <f t="shared" si="0"/>
        <v>0</v>
      </c>
      <c r="V32" s="18">
        <f t="shared" si="1"/>
        <v>0</v>
      </c>
    </row>
    <row r="33" spans="1:22" x14ac:dyDescent="0.4">
      <c r="A33" s="13"/>
      <c r="B33" s="13"/>
      <c r="C33" s="14"/>
      <c r="D33" s="14"/>
      <c r="E33" s="14"/>
      <c r="F33" s="15"/>
      <c r="G33" s="15"/>
      <c r="H33" s="15"/>
      <c r="I33" s="15"/>
      <c r="J33" s="15"/>
      <c r="K33" s="15"/>
      <c r="L33" s="14"/>
      <c r="M33" s="16"/>
      <c r="N33" s="16"/>
      <c r="O33" s="16"/>
      <c r="P33" s="16"/>
      <c r="Q33" s="16"/>
      <c r="R33" s="16"/>
      <c r="S33" s="16"/>
      <c r="T33" s="16"/>
      <c r="U33" s="17">
        <f t="shared" si="0"/>
        <v>0</v>
      </c>
      <c r="V33" s="18">
        <f t="shared" si="1"/>
        <v>0</v>
      </c>
    </row>
    <row r="34" spans="1:22" x14ac:dyDescent="0.4">
      <c r="A34" s="13"/>
      <c r="B34" s="13"/>
      <c r="C34" s="14"/>
      <c r="D34" s="14"/>
      <c r="E34" s="14"/>
      <c r="F34" s="15"/>
      <c r="G34" s="15"/>
      <c r="H34" s="15"/>
      <c r="I34" s="15"/>
      <c r="J34" s="15"/>
      <c r="K34" s="15"/>
      <c r="L34" s="14"/>
      <c r="M34" s="16"/>
      <c r="N34" s="16"/>
      <c r="O34" s="16"/>
      <c r="P34" s="16"/>
      <c r="Q34" s="16"/>
      <c r="R34" s="16"/>
      <c r="S34" s="16"/>
      <c r="T34" s="16"/>
      <c r="U34" s="17">
        <f t="shared" si="0"/>
        <v>0</v>
      </c>
      <c r="V34" s="18">
        <f t="shared" si="1"/>
        <v>0</v>
      </c>
    </row>
  </sheetData>
  <autoFilter ref="A6:V6" xr:uid="{CEB47279-57EE-4EAE-B861-08E6861A713F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34">
    <cfRule type="cellIs" dxfId="3" priority="3" operator="lessThan">
      <formula>0</formula>
    </cfRule>
  </conditionalFormatting>
  <conditionalFormatting sqref="V7:V34">
    <cfRule type="expression" dxfId="2" priority="4">
      <formula>$V$7&lt;0</formula>
    </cfRule>
  </conditionalFormatting>
  <conditionalFormatting sqref="D7:D34">
    <cfRule type="expression" dxfId="1" priority="2">
      <formula>OR($D7&gt;2020,AND($D7&lt;2020,$D7&lt;&gt;""))</formula>
    </cfRule>
  </conditionalFormatting>
  <conditionalFormatting sqref="C7:C34">
    <cfRule type="expression" dxfId="0" priority="5">
      <formula>(#REF!&gt;1)</formula>
    </cfRule>
  </conditionalFormatting>
  <dataValidations count="3">
    <dataValidation type="list" allowBlank="1" showInputMessage="1" showErrorMessage="1" sqref="E7:E34" xr:uid="{0B42AF8C-165F-4CEA-80DA-E87EBC127AFF}">
      <formula1>"PH, TH, Joint TH &amp; PH-RRH, HMIS, SSO, TRA, PRA, SRA, S+C/SRO"</formula1>
    </dataValidation>
    <dataValidation type="list" allowBlank="1" showInputMessage="1" showErrorMessage="1" sqref="L7:L34" xr:uid="{67230F2E-DDBB-41C0-9775-BC1B8B4E2FBE}">
      <formula1>"N/A, FMR, Actual Rent"</formula1>
    </dataValidation>
    <dataValidation allowBlank="1" showErrorMessage="1" sqref="A6:V6" xr:uid="{55A55C5F-A58B-42BF-890B-951DC9C2F2FD}"/>
  </dataValidations>
  <pageMargins left="0.5" right="0.5" top="0.25" bottom="0.4" header="0.2" footer="0.15"/>
  <pageSetup fitToWidth="2" fitToHeight="10" orientation="landscape" r:id="rId1"/>
  <headerFooter>
    <oddFooter>&amp;L&amp;L &amp;B&amp;F&amp;R&amp;R &amp;B4/1/2019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2019 GIW</vt:lpstr>
      <vt:lpstr>'FY 2019 GIW'!Print_Area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2019-03-04T18:42:25Z</dcterms:created>
  <dcterms:modified xsi:type="dcterms:W3CDTF">2019-04-02T19:33:06Z</dcterms:modified>
</cp:coreProperties>
</file>