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MD-500\"/>
    </mc:Choice>
  </mc:AlternateContent>
  <xr:revisionPtr revIDLastSave="0" documentId="13_ncr:1_{EE6C9E10-5541-4AFE-AE92-964444FB259F}" xr6:coauthVersionLast="41" xr6:coauthVersionMax="41" xr10:uidLastSave="{00000000-0000-0000-0000-000000000000}"/>
  <bookViews>
    <workbookView xWindow="-103" yWindow="-103" windowWidth="25920" windowHeight="16749" xr2:uid="{A8526B34-64C6-47E5-A7DC-13841339FCEB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V7" i="1" l="1"/>
  <c r="U7" i="1"/>
  <c r="H3" i="1"/>
</calcChain>
</file>

<file path=xl/sharedStrings.xml><?xml version="1.0" encoding="utf-8"?>
<sst xmlns="http://schemas.openxmlformats.org/spreadsheetml/2006/main" count="54" uniqueCount="46">
  <si>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</si>
  <si>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</si>
  <si>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</si>
  <si>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</si>
  <si>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</si>
  <si>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</si>
  <si>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</si>
  <si>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</si>
  <si>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</si>
  <si>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</si>
  <si>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</si>
  <si>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</si>
  <si>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</si>
  <si>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</si>
  <si>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</si>
  <si>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</si>
  <si>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</si>
  <si>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</si>
  <si>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</si>
  <si>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</si>
  <si>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</si>
  <si>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</si>
  <si>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</si>
  <si>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</si>
  <si>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</si>
  <si>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</si>
  <si>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</si>
  <si>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</si>
  <si>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</si>
  <si>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</si>
  <si>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Mid Shore Behavioral Health Inc. </t>
  </si>
  <si>
    <t>MSBH Homeless Management Information Systems Renewal 2018</t>
  </si>
  <si>
    <t>MD0170L3B111811</t>
  </si>
  <si>
    <t/>
  </si>
  <si>
    <t>Baltimore</t>
  </si>
  <si>
    <t>MD-511</t>
  </si>
  <si>
    <t>Mid-Shore Regional CoC</t>
  </si>
  <si>
    <t>MSBH Independent Housing Opportunity Program Renewal 2018</t>
  </si>
  <si>
    <t>MD0171L3B111811</t>
  </si>
  <si>
    <t>PH</t>
  </si>
  <si>
    <t>FMR</t>
  </si>
  <si>
    <t>MSBH Continuum of Care Housing Renewal 2018</t>
  </si>
  <si>
    <t>MD0173L3B111811</t>
  </si>
  <si>
    <t>Maryland Department of Health</t>
  </si>
  <si>
    <t>BHA S+C Mid Shore 16 units NOFA 2018</t>
  </si>
  <si>
    <t>MD0174L3B111811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</si>
</sst>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9A76F-F536-47F0-8130-15B62D55D652}">
  <sheetPr codeName="Sheet169">
    <pageSetUpPr fitToPage="1"/>
  </sheetPr>
  <dimension ref="A1:V2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724431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59048</v>
      </c>
      <c r="K7" s="15">
        <v>1439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60487</v>
      </c>
    </row>
    <row r="8" spans="1:22" x14ac:dyDescent="0.4">
      <c r="A8" s="13" t="s">
        <v>30</v>
      </c>
      <c r="B8" s="13" t="s">
        <v>37</v>
      </c>
      <c r="C8" s="14" t="s">
        <v>38</v>
      </c>
      <c r="D8" s="14">
        <v>2020</v>
      </c>
      <c r="E8" s="14" t="s">
        <v>39</v>
      </c>
      <c r="F8" s="15">
        <v>0</v>
      </c>
      <c r="G8" s="15">
        <v>211308</v>
      </c>
      <c r="H8" s="15">
        <v>48838</v>
      </c>
      <c r="I8" s="15">
        <v>0</v>
      </c>
      <c r="J8" s="15">
        <v>0</v>
      </c>
      <c r="K8" s="15">
        <v>8356</v>
      </c>
      <c r="L8" s="14" t="s">
        <v>40</v>
      </c>
      <c r="M8" s="16">
        <v>0</v>
      </c>
      <c r="N8" s="16">
        <v>0</v>
      </c>
      <c r="O8" s="16">
        <v>12</v>
      </c>
      <c r="P8" s="16">
        <v>3</v>
      </c>
      <c r="Q8" s="16">
        <v>4</v>
      </c>
      <c r="R8" s="16">
        <v>0</v>
      </c>
      <c r="S8" s="16">
        <v>0</v>
      </c>
      <c r="T8" s="16">
        <v>0</v>
      </c>
      <c r="U8" s="17">
        <f t="shared" ref="U8:U20" si="0">SUM(M8:T8)</f>
        <v>19</v>
      </c>
      <c r="V8" s="18">
        <f t="shared" ref="V8:V20" si="1">SUM(F8:K8)</f>
        <v>268502</v>
      </c>
    </row>
    <row r="9" spans="1:22" x14ac:dyDescent="0.4">
      <c r="A9" s="13" t="s">
        <v>30</v>
      </c>
      <c r="B9" s="13" t="s">
        <v>41</v>
      </c>
      <c r="C9" s="14" t="s">
        <v>42</v>
      </c>
      <c r="D9" s="14">
        <v>2020</v>
      </c>
      <c r="E9" s="14" t="s">
        <v>39</v>
      </c>
      <c r="F9" s="15">
        <v>0</v>
      </c>
      <c r="G9" s="15">
        <v>204204</v>
      </c>
      <c r="H9" s="15">
        <v>0</v>
      </c>
      <c r="I9" s="15">
        <v>0</v>
      </c>
      <c r="J9" s="15">
        <v>0</v>
      </c>
      <c r="K9" s="15">
        <v>12865</v>
      </c>
      <c r="L9" s="14" t="s">
        <v>40</v>
      </c>
      <c r="M9" s="16">
        <v>0</v>
      </c>
      <c r="N9" s="16">
        <v>1</v>
      </c>
      <c r="O9" s="16">
        <v>8</v>
      </c>
      <c r="P9" s="16">
        <v>7</v>
      </c>
      <c r="Q9" s="16">
        <v>3</v>
      </c>
      <c r="R9" s="16">
        <v>0</v>
      </c>
      <c r="S9" s="16">
        <v>0</v>
      </c>
      <c r="T9" s="16">
        <v>0</v>
      </c>
      <c r="U9" s="17">
        <f t="shared" si="0"/>
        <v>19</v>
      </c>
      <c r="V9" s="18">
        <f t="shared" si="1"/>
        <v>217069</v>
      </c>
    </row>
    <row r="10" spans="1:22" x14ac:dyDescent="0.4">
      <c r="A10" s="13" t="s">
        <v>43</v>
      </c>
      <c r="B10" s="13" t="s">
        <v>44</v>
      </c>
      <c r="C10" s="14" t="s">
        <v>45</v>
      </c>
      <c r="D10" s="14">
        <v>2020</v>
      </c>
      <c r="E10" s="14" t="s">
        <v>39</v>
      </c>
      <c r="F10" s="15">
        <v>0</v>
      </c>
      <c r="G10" s="15">
        <v>168468</v>
      </c>
      <c r="H10" s="15">
        <v>0</v>
      </c>
      <c r="I10" s="15">
        <v>0</v>
      </c>
      <c r="J10" s="15">
        <v>0</v>
      </c>
      <c r="K10" s="15">
        <v>9905</v>
      </c>
      <c r="L10" s="14" t="s">
        <v>40</v>
      </c>
      <c r="M10" s="16">
        <v>0</v>
      </c>
      <c r="N10" s="16">
        <v>0</v>
      </c>
      <c r="O10" s="16">
        <v>10</v>
      </c>
      <c r="P10" s="16">
        <v>6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16</v>
      </c>
      <c r="V10" s="18">
        <f t="shared" si="1"/>
        <v>178373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</sheetData>
  <autoFilter ref="A6:V6" xr:uid="{50C5121F-0F7B-4370-9108-02833AB8A590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0">
    <cfRule type="cellIs" dxfId="3" priority="3" operator="lessThan">
      <formula>0</formula>
    </cfRule>
  </conditionalFormatting>
  <conditionalFormatting sqref="V7:V20">
    <cfRule type="expression" dxfId="2" priority="4">
      <formula>$V$7&lt;0</formula>
    </cfRule>
  </conditionalFormatting>
  <conditionalFormatting sqref="D7:D20">
    <cfRule type="expression" dxfId="1" priority="2">
      <formula>OR($D7&gt;2020,AND($D7&lt;2020,$D7&lt;&gt;""))</formula>
    </cfRule>
  </conditionalFormatting>
  <conditionalFormatting sqref="C7:C20">
    <cfRule type="expression" dxfId="0" priority="5">
      <formula>(#REF!&gt;1)</formula>
    </cfRule>
  </conditionalFormatting>
  <dataValidations count="3">
    <dataValidation type="list" allowBlank="1" showInputMessage="1" showErrorMessage="1" sqref="E7:E20" xr:uid="{C5222C01-5C04-4335-BAAC-A415C94E3ED9}">
      <formula1>"PH, TH, Joint TH &amp; PH-RRH, HMIS, SSO, TRA, PRA, SRA, S+C/SRO"</formula1>
    </dataValidation>
    <dataValidation type="list" allowBlank="1" showInputMessage="1" showErrorMessage="1" sqref="L7:L20" xr:uid="{CF99BBE6-4EE9-42B5-A2B9-2BE13E9561CC}">
      <formula1>"N/A, FMR, Actual Rent"</formula1>
    </dataValidation>
    <dataValidation allowBlank="1" showErrorMessage="1" sqref="A6:V6" xr:uid="{611E818A-E95F-4C19-98A1-7F7A4ED006DE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2019-03-04T18:42:27Z</dcterms:created>
  <dcterms:modified xsi:type="dcterms:W3CDTF">2019-04-02T19:33:05Z</dcterms:modified>
</cp:coreProperties>
</file>