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MD-500\"/>
    </mc:Choice>
  </mc:AlternateContent>
  <xr:revisionPtr revIDLastSave="0" documentId="13_ncr:1_{76494F02-76EB-4948-9A91-CBD411CA30F0}" xr6:coauthVersionLast="41" xr6:coauthVersionMax="41" xr10:uidLastSave="{00000000-0000-0000-0000-000000000000}"/>
  <bookViews>
    <workbookView xWindow="-103" yWindow="-103" windowWidth="25920" windowHeight="16749" xr2:uid="{D159A2DE-3E4A-457B-84B7-C747ED50D7F5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V7" i="1" l="1"/>
  <c r="U7" i="1"/>
  <c r="H3" i="1"/>
</calcChain>
</file>

<file path=xl/sharedStrings.xml><?xml version="1.0" encoding="utf-8"?>
<sst xmlns="http://schemas.openxmlformats.org/spreadsheetml/2006/main" count="59" uniqueCount="50">
  <si>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</si>
  <si>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</si>
  <si>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</si>
  <si>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</si>
  <si>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</si>
  <si>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</si>
  <si>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</si>
  <si>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</si>
  <si>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</si>
  <si>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</si>
  <si>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</si>
  <si>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</si>
  <si>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</si>
  <si>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</si>
  <si>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</si>
  <si>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</si>
  <si>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</si>
  <si>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</si>
  <si>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</si>
  <si>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</si>
  <si>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</si>
  <si>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</si>
  <si>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</si>
  <si>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</si>
  <si>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</si>
  <si>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</si>
  <si>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</si>
  <si>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</si>
  <si>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</si>
  <si>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</si>
  <si>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City of Frederick</t>
  </si>
  <si>
    <t>Housing First SRO - individual project</t>
  </si>
  <si>
    <t>MD0157L3B091811</t>
  </si>
  <si>
    <t>PH</t>
  </si>
  <si>
    <t/>
  </si>
  <si>
    <t>Baltimore</t>
  </si>
  <si>
    <t>MD-509</t>
  </si>
  <si>
    <t>Frederick City &amp; County CoC</t>
  </si>
  <si>
    <t>Friends for Neighborhood Progress, Inc.</t>
  </si>
  <si>
    <t>Housing First Renewal 2018</t>
  </si>
  <si>
    <t>MD0158L3B091811</t>
  </si>
  <si>
    <t>Maryland Department of Health</t>
  </si>
  <si>
    <t>BHA S+C Frederick County 16 units NOFA 2018</t>
  </si>
  <si>
    <t>MD0161L3B091811</t>
  </si>
  <si>
    <t>FMR</t>
  </si>
  <si>
    <t>Housing First Apartments 2018</t>
  </si>
  <si>
    <t>MD0397L3B091801</t>
  </si>
  <si>
    <t>Heartly House, Inc.</t>
  </si>
  <si>
    <t>Heartly House DV Bonus Project 2018</t>
  </si>
  <si>
    <t>MD0421L3B091800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</si>
</sst>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2A8DE-E28F-4884-ADC6-F9BF3E75B6F8}">
  <sheetPr codeName="Sheet167">
    <pageSetUpPr fitToPage="1"/>
  </sheetPr>
  <dimension ref="A1:V21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30</v>
      </c>
      <c r="I1" s="28"/>
      <c r="J1" s="29"/>
    </row>
    <row r="2" spans="1:22" ht="35.25" customHeight="1" x14ac:dyDescent="0.4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620588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0</v>
      </c>
      <c r="H7" s="15">
        <v>92525</v>
      </c>
      <c r="I7" s="15">
        <v>0</v>
      </c>
      <c r="J7" s="15">
        <v>0</v>
      </c>
      <c r="K7" s="15">
        <v>0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>SUM(M7:T7)</f>
        <v>0</v>
      </c>
      <c r="V7" s="18">
        <f>SUM(F7:K7)</f>
        <v>92525</v>
      </c>
    </row>
    <row r="8" spans="1:22" x14ac:dyDescent="0.4">
      <c r="A8" s="13" t="s">
        <v>38</v>
      </c>
      <c r="B8" s="13" t="s">
        <v>39</v>
      </c>
      <c r="C8" s="14" t="s">
        <v>40</v>
      </c>
      <c r="D8" s="14">
        <v>2020</v>
      </c>
      <c r="E8" s="14" t="s">
        <v>33</v>
      </c>
      <c r="F8" s="15">
        <v>78842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ref="U8:U21" si="0">SUM(M8:T8)</f>
        <v>0</v>
      </c>
      <c r="V8" s="18">
        <f t="shared" ref="V8:V21" si="1">SUM(F8:K8)</f>
        <v>78842</v>
      </c>
    </row>
    <row r="9" spans="1:22" x14ac:dyDescent="0.4">
      <c r="A9" s="13" t="s">
        <v>41</v>
      </c>
      <c r="B9" s="13" t="s">
        <v>42</v>
      </c>
      <c r="C9" s="14" t="s">
        <v>43</v>
      </c>
      <c r="D9" s="14">
        <v>2020</v>
      </c>
      <c r="E9" s="14" t="s">
        <v>33</v>
      </c>
      <c r="F9" s="15">
        <v>0</v>
      </c>
      <c r="G9" s="15">
        <v>317568</v>
      </c>
      <c r="H9" s="15">
        <v>0</v>
      </c>
      <c r="I9" s="15">
        <v>0</v>
      </c>
      <c r="J9" s="15">
        <v>0</v>
      </c>
      <c r="K9" s="15">
        <v>11686</v>
      </c>
      <c r="L9" s="14" t="s">
        <v>44</v>
      </c>
      <c r="M9" s="16">
        <v>0</v>
      </c>
      <c r="N9" s="16">
        <v>0</v>
      </c>
      <c r="O9" s="16">
        <v>12</v>
      </c>
      <c r="P9" s="16">
        <v>3</v>
      </c>
      <c r="Q9" s="16">
        <v>1</v>
      </c>
      <c r="R9" s="16">
        <v>0</v>
      </c>
      <c r="S9" s="16">
        <v>0</v>
      </c>
      <c r="T9" s="16">
        <v>0</v>
      </c>
      <c r="U9" s="17">
        <f t="shared" si="0"/>
        <v>16</v>
      </c>
      <c r="V9" s="18">
        <f t="shared" si="1"/>
        <v>329254</v>
      </c>
    </row>
    <row r="10" spans="1:22" x14ac:dyDescent="0.4">
      <c r="A10" s="13" t="s">
        <v>30</v>
      </c>
      <c r="B10" s="13" t="s">
        <v>45</v>
      </c>
      <c r="C10" s="14" t="s">
        <v>46</v>
      </c>
      <c r="D10" s="14">
        <v>2020</v>
      </c>
      <c r="E10" s="14" t="s">
        <v>33</v>
      </c>
      <c r="F10" s="15">
        <v>0</v>
      </c>
      <c r="G10" s="15">
        <v>0</v>
      </c>
      <c r="H10" s="15">
        <v>41605</v>
      </c>
      <c r="I10" s="15">
        <v>27234</v>
      </c>
      <c r="J10" s="15">
        <v>0</v>
      </c>
      <c r="K10" s="15">
        <v>0</v>
      </c>
      <c r="L10" s="14" t="s">
        <v>34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68839</v>
      </c>
    </row>
    <row r="11" spans="1:22" x14ac:dyDescent="0.4">
      <c r="A11" s="13" t="s">
        <v>47</v>
      </c>
      <c r="B11" s="13" t="s">
        <v>48</v>
      </c>
      <c r="C11" s="14" t="s">
        <v>49</v>
      </c>
      <c r="D11" s="14">
        <v>2020</v>
      </c>
      <c r="E11" s="14" t="s">
        <v>33</v>
      </c>
      <c r="F11" s="15">
        <v>0</v>
      </c>
      <c r="G11" s="15">
        <v>43032</v>
      </c>
      <c r="H11" s="15">
        <v>3551</v>
      </c>
      <c r="I11" s="15">
        <v>0</v>
      </c>
      <c r="J11" s="15">
        <v>0</v>
      </c>
      <c r="K11" s="15">
        <v>4545</v>
      </c>
      <c r="L11" s="14" t="s">
        <v>44</v>
      </c>
      <c r="M11" s="16">
        <v>0</v>
      </c>
      <c r="N11" s="16">
        <v>0</v>
      </c>
      <c r="O11" s="16">
        <v>0</v>
      </c>
      <c r="P11" s="16">
        <v>2</v>
      </c>
      <c r="Q11" s="16">
        <v>0</v>
      </c>
      <c r="R11" s="16">
        <v>0</v>
      </c>
      <c r="S11" s="16">
        <v>0</v>
      </c>
      <c r="T11" s="16">
        <v>0</v>
      </c>
      <c r="U11" s="17">
        <f t="shared" si="0"/>
        <v>2</v>
      </c>
      <c r="V11" s="18">
        <f t="shared" si="1"/>
        <v>51128</v>
      </c>
    </row>
    <row r="12" spans="1:22" x14ac:dyDescent="0.4">
      <c r="A12" s="13"/>
      <c r="B12" s="13"/>
      <c r="C12" s="14"/>
      <c r="D12" s="14"/>
      <c r="E12" s="14"/>
      <c r="F12" s="15"/>
      <c r="G12" s="15"/>
      <c r="H12" s="15"/>
      <c r="I12" s="15"/>
      <c r="J12" s="15"/>
      <c r="K12" s="15"/>
      <c r="L12" s="14"/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0</v>
      </c>
    </row>
    <row r="13" spans="1:22" x14ac:dyDescent="0.4">
      <c r="A13" s="13"/>
      <c r="B13" s="13"/>
      <c r="C13" s="14"/>
      <c r="D13" s="14"/>
      <c r="E13" s="14"/>
      <c r="F13" s="15"/>
      <c r="G13" s="15"/>
      <c r="H13" s="15"/>
      <c r="I13" s="15"/>
      <c r="J13" s="15"/>
      <c r="K13" s="15"/>
      <c r="L13" s="14"/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0</v>
      </c>
    </row>
    <row r="14" spans="1:22" x14ac:dyDescent="0.4">
      <c r="A14" s="13"/>
      <c r="B14" s="13"/>
      <c r="C14" s="14"/>
      <c r="D14" s="14"/>
      <c r="E14" s="14"/>
      <c r="F14" s="15"/>
      <c r="G14" s="15"/>
      <c r="H14" s="15"/>
      <c r="I14" s="15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0</v>
      </c>
    </row>
    <row r="15" spans="1:22" x14ac:dyDescent="0.4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4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4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4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4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4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4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</sheetData>
  <autoFilter ref="A6:V6" xr:uid="{9BD1B8FF-F027-4A51-88F5-214F4D13D840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1">
    <cfRule type="cellIs" dxfId="3" priority="3" operator="lessThan">
      <formula>0</formula>
    </cfRule>
  </conditionalFormatting>
  <conditionalFormatting sqref="V7:V21">
    <cfRule type="expression" dxfId="2" priority="4">
      <formula>$V$7&lt;0</formula>
    </cfRule>
  </conditionalFormatting>
  <conditionalFormatting sqref="D7:D21">
    <cfRule type="expression" dxfId="1" priority="2">
      <formula>OR($D7&gt;2020,AND($D7&lt;2020,$D7&lt;&gt;""))</formula>
    </cfRule>
  </conditionalFormatting>
  <conditionalFormatting sqref="C7:C21">
    <cfRule type="expression" dxfId="0" priority="5">
      <formula>(#REF!&gt;1)</formula>
    </cfRule>
  </conditionalFormatting>
  <dataValidations count="3">
    <dataValidation type="list" allowBlank="1" showInputMessage="1" showErrorMessage="1" sqref="E7:E21" xr:uid="{AC181514-2F4B-4275-BB33-281215EDE395}">
      <formula1>"PH, TH, Joint TH &amp; PH-RRH, HMIS, SSO, TRA, PRA, SRA, S+C/SRO"</formula1>
    </dataValidation>
    <dataValidation type="list" allowBlank="1" showInputMessage="1" showErrorMessage="1" sqref="L7:L21" xr:uid="{CD9EE84C-CA7A-4AA5-B5D5-7F67B2119214}">
      <formula1>"N/A, FMR, Actual Rent"</formula1>
    </dataValidation>
    <dataValidation allowBlank="1" showErrorMessage="1" sqref="A6:V6" xr:uid="{421B2116-2316-497E-96D7-FA48E7FA160E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2019-03-04T18:42:28Z</dcterms:created>
  <dcterms:modified xsi:type="dcterms:W3CDTF">2019-04-02T19:33:04Z</dcterms:modified>
</cp:coreProperties>
</file>