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D-500\"/>
    </mc:Choice>
  </mc:AlternateContent>
  <xr:revisionPtr revIDLastSave="0" documentId="13_ncr:1_{C2F43D9E-4974-4346-899C-2D2DB640B685}" xr6:coauthVersionLast="43" xr6:coauthVersionMax="43" xr10:uidLastSave="{00000000-0000-0000-0000-000000000000}"/>
  <bookViews>
    <workbookView xWindow="-120" yWindow="-120" windowWidth="29040" windowHeight="15840" xr2:uid="{0388583D-119E-4ED7-9763-910714ECD18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V7" i="1" l="1"/>
  <c r="U7" i="1"/>
  <c r="H3" i="1"/>
</calcChain>
</file>

<file path=xl/sharedStrings.xml><?xml version="1.0" encoding="utf-8"?>
<sst xmlns="http://schemas.openxmlformats.org/spreadsheetml/2006/main" count="109" uniqueCount="73">
  <si>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</si>
  <si>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</si>
  <si>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</si>
  <si>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</si>
  <si>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</si>
  <si>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</si>
  <si>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</si>
  <si>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</si>
  <si>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</si>
  <si>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</si>
  <si>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</si>
  <si>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</si>
  <si>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</si>
  <si>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</si>
  <si>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</si>
  <si>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</si>
  <si>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</si>
  <si>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</si>
  <si>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</si>
  <si>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</si>
  <si>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</si>
  <si>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</si>
  <si>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</si>
  <si>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</si>
  <si>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</si>
  <si>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</si>
  <si>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</si>
  <si>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</si>
  <si>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</si>
  <si>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</si>
  <si>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Baltimore County Department of Planning</t>
  </si>
  <si>
    <t>HMIS 2018</t>
  </si>
  <si>
    <t>MD0121L3B051811</t>
  </si>
  <si>
    <t/>
  </si>
  <si>
    <t>Baltimore</t>
  </si>
  <si>
    <t>MD-505</t>
  </si>
  <si>
    <t>Baltimore County CoC</t>
  </si>
  <si>
    <t>Prologue Outreach 2018</t>
  </si>
  <si>
    <t>MD0122L3B051811</t>
  </si>
  <si>
    <t>SSO</t>
  </si>
  <si>
    <t>Associated Catholic Charities, Inc.</t>
  </si>
  <si>
    <t>Project Promise 2018</t>
  </si>
  <si>
    <t>MD0124L3B051811</t>
  </si>
  <si>
    <t>PH</t>
  </si>
  <si>
    <t>Community Assistance Network, Inc.</t>
  </si>
  <si>
    <t>Samaritan Project</t>
  </si>
  <si>
    <t>MD0125L3B051811</t>
  </si>
  <si>
    <t>Maryland Department of Health</t>
  </si>
  <si>
    <t>BHA S+C Baltimore County 38 Unit NOFA 2018</t>
  </si>
  <si>
    <t>MD0126L3B051811</t>
  </si>
  <si>
    <t>FMR</t>
  </si>
  <si>
    <t>BHA S+C Baltimore County 13 Units NOFA 2018</t>
  </si>
  <si>
    <t>MD0127L3B051811</t>
  </si>
  <si>
    <t>Prologue SPSS 2018</t>
  </si>
  <si>
    <t>MD0128L3B051811</t>
  </si>
  <si>
    <t>AIDS Interfaith Residential Services, Inc.</t>
  </si>
  <si>
    <t>CoC Baltimore County SHP- Samaritan Program FY18</t>
  </si>
  <si>
    <t>MD0222L3B051810</t>
  </si>
  <si>
    <t>Actual Rent</t>
  </si>
  <si>
    <t>Arbutus PSH 2018</t>
  </si>
  <si>
    <t>MD0258L3B051807</t>
  </si>
  <si>
    <t>SVDP Scattered Site PSH 2018</t>
  </si>
  <si>
    <t>MD0259L3B051808</t>
  </si>
  <si>
    <t>Hosanna House 2018</t>
  </si>
  <si>
    <t>MD0273L3B051805</t>
  </si>
  <si>
    <t>AIRS S+C 2018</t>
  </si>
  <si>
    <t>MD0282L3B051807</t>
  </si>
  <si>
    <t>DSS RRH 1 &amp; 2 2018</t>
  </si>
  <si>
    <t>MD0288L3B051806</t>
  </si>
  <si>
    <t>Prologue Housing 1 &amp; 2 2018</t>
  </si>
  <si>
    <t>MD0316L3B051804</t>
  </si>
  <si>
    <t>DV Bonus Project for FCC 2018</t>
  </si>
  <si>
    <t>MD0418D3B051800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</si>
</sst>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7F7A-F5CF-493C-87F8-D27326767330}">
  <sheetPr codeName="Sheet163">
    <pageSetUpPr fitToPage="1"/>
  </sheetPr>
  <dimension ref="A1:V3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2917756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168914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31" si="0">SUM(M7:T7)</f>
        <v>0</v>
      </c>
      <c r="V7" s="18">
        <f t="shared" ref="V7:V31" si="1">SUM(F7:K7)</f>
        <v>168914</v>
      </c>
    </row>
    <row r="8" spans="1:22" x14ac:dyDescent="0.25">
      <c r="A8" s="13" t="s">
        <v>30</v>
      </c>
      <c r="B8" s="13" t="s">
        <v>37</v>
      </c>
      <c r="C8" s="14" t="s">
        <v>38</v>
      </c>
      <c r="D8" s="14">
        <v>2020</v>
      </c>
      <c r="E8" s="14" t="s">
        <v>39</v>
      </c>
      <c r="F8" s="15">
        <v>0</v>
      </c>
      <c r="G8" s="15">
        <v>0</v>
      </c>
      <c r="H8" s="15">
        <v>212328</v>
      </c>
      <c r="I8" s="15">
        <v>0</v>
      </c>
      <c r="J8" s="15">
        <v>0</v>
      </c>
      <c r="K8" s="15">
        <v>8804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221132</v>
      </c>
    </row>
    <row r="9" spans="1:22" x14ac:dyDescent="0.25">
      <c r="A9" s="13" t="s">
        <v>40</v>
      </c>
      <c r="B9" s="13" t="s">
        <v>41</v>
      </c>
      <c r="C9" s="14" t="s">
        <v>42</v>
      </c>
      <c r="D9" s="14">
        <v>2020</v>
      </c>
      <c r="E9" s="14" t="s">
        <v>43</v>
      </c>
      <c r="F9" s="15">
        <v>48270</v>
      </c>
      <c r="G9" s="15">
        <v>0</v>
      </c>
      <c r="H9" s="15">
        <v>24112</v>
      </c>
      <c r="I9" s="15">
        <v>8594</v>
      </c>
      <c r="J9" s="15">
        <v>0</v>
      </c>
      <c r="K9" s="15">
        <v>1112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82088</v>
      </c>
    </row>
    <row r="10" spans="1:22" x14ac:dyDescent="0.25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43</v>
      </c>
      <c r="F10" s="15">
        <v>141204</v>
      </c>
      <c r="G10" s="15">
        <v>0</v>
      </c>
      <c r="H10" s="15">
        <v>38060</v>
      </c>
      <c r="I10" s="15">
        <v>5853</v>
      </c>
      <c r="J10" s="15">
        <v>0</v>
      </c>
      <c r="K10" s="15">
        <v>7520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192637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43</v>
      </c>
      <c r="F11" s="15">
        <v>0</v>
      </c>
      <c r="G11" s="15">
        <v>681816</v>
      </c>
      <c r="H11" s="15">
        <v>0</v>
      </c>
      <c r="I11" s="15">
        <v>0</v>
      </c>
      <c r="J11" s="15">
        <v>0</v>
      </c>
      <c r="K11" s="15">
        <v>37506</v>
      </c>
      <c r="L11" s="14" t="s">
        <v>50</v>
      </c>
      <c r="M11" s="16">
        <v>0</v>
      </c>
      <c r="N11" s="16">
        <v>0</v>
      </c>
      <c r="O11" s="16">
        <v>10</v>
      </c>
      <c r="P11" s="16">
        <v>13</v>
      </c>
      <c r="Q11" s="16">
        <v>15</v>
      </c>
      <c r="R11" s="16">
        <v>0</v>
      </c>
      <c r="S11" s="16">
        <v>0</v>
      </c>
      <c r="T11" s="16">
        <v>0</v>
      </c>
      <c r="U11" s="17">
        <f t="shared" si="0"/>
        <v>38</v>
      </c>
      <c r="V11" s="18">
        <f t="shared" si="1"/>
        <v>719322</v>
      </c>
    </row>
    <row r="12" spans="1:22" x14ac:dyDescent="0.25">
      <c r="A12" s="13" t="s">
        <v>47</v>
      </c>
      <c r="B12" s="13" t="s">
        <v>51</v>
      </c>
      <c r="C12" s="14" t="s">
        <v>52</v>
      </c>
      <c r="D12" s="14">
        <v>2020</v>
      </c>
      <c r="E12" s="14" t="s">
        <v>43</v>
      </c>
      <c r="F12" s="15">
        <v>0</v>
      </c>
      <c r="G12" s="15">
        <v>194076</v>
      </c>
      <c r="H12" s="15">
        <v>0</v>
      </c>
      <c r="I12" s="15">
        <v>0</v>
      </c>
      <c r="J12" s="15">
        <v>0</v>
      </c>
      <c r="K12" s="15">
        <v>8324</v>
      </c>
      <c r="L12" s="14" t="s">
        <v>50</v>
      </c>
      <c r="M12" s="16">
        <v>0</v>
      </c>
      <c r="N12" s="16">
        <v>0</v>
      </c>
      <c r="O12" s="16">
        <v>9</v>
      </c>
      <c r="P12" s="16">
        <v>3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13</v>
      </c>
      <c r="V12" s="18">
        <f t="shared" si="1"/>
        <v>202400</v>
      </c>
    </row>
    <row r="13" spans="1:22" x14ac:dyDescent="0.25">
      <c r="A13" s="13" t="s">
        <v>30</v>
      </c>
      <c r="B13" s="13" t="s">
        <v>53</v>
      </c>
      <c r="C13" s="14" t="s">
        <v>54</v>
      </c>
      <c r="D13" s="14">
        <v>2020</v>
      </c>
      <c r="E13" s="14" t="s">
        <v>39</v>
      </c>
      <c r="F13" s="15">
        <v>0</v>
      </c>
      <c r="G13" s="15">
        <v>0</v>
      </c>
      <c r="H13" s="15">
        <v>100000</v>
      </c>
      <c r="I13" s="15">
        <v>0</v>
      </c>
      <c r="J13" s="15">
        <v>0</v>
      </c>
      <c r="K13" s="15">
        <v>5000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105000</v>
      </c>
    </row>
    <row r="14" spans="1:22" x14ac:dyDescent="0.25">
      <c r="A14" s="13" t="s">
        <v>55</v>
      </c>
      <c r="B14" s="13" t="s">
        <v>56</v>
      </c>
      <c r="C14" s="14" t="s">
        <v>57</v>
      </c>
      <c r="D14" s="14">
        <v>2020</v>
      </c>
      <c r="E14" s="14" t="s">
        <v>43</v>
      </c>
      <c r="F14" s="15">
        <v>0</v>
      </c>
      <c r="G14" s="15">
        <v>109716</v>
      </c>
      <c r="H14" s="15">
        <v>41544</v>
      </c>
      <c r="I14" s="15">
        <v>0</v>
      </c>
      <c r="J14" s="15">
        <v>0</v>
      </c>
      <c r="K14" s="15">
        <v>7873</v>
      </c>
      <c r="L14" s="14" t="s">
        <v>58</v>
      </c>
      <c r="M14" s="16">
        <v>0</v>
      </c>
      <c r="N14" s="16">
        <v>0</v>
      </c>
      <c r="O14" s="16">
        <v>9</v>
      </c>
      <c r="P14" s="16">
        <v>1</v>
      </c>
      <c r="Q14" s="16">
        <v>1</v>
      </c>
      <c r="R14" s="16">
        <v>0</v>
      </c>
      <c r="S14" s="16">
        <v>0</v>
      </c>
      <c r="T14" s="16">
        <v>0</v>
      </c>
      <c r="U14" s="17">
        <f t="shared" si="0"/>
        <v>11</v>
      </c>
      <c r="V14" s="18">
        <f t="shared" si="1"/>
        <v>159133</v>
      </c>
    </row>
    <row r="15" spans="1:22" x14ac:dyDescent="0.25">
      <c r="A15" s="13" t="s">
        <v>30</v>
      </c>
      <c r="B15" s="13" t="s">
        <v>59</v>
      </c>
      <c r="C15" s="14" t="s">
        <v>60</v>
      </c>
      <c r="D15" s="14">
        <v>2020</v>
      </c>
      <c r="E15" s="14" t="s">
        <v>43</v>
      </c>
      <c r="F15" s="15">
        <v>0</v>
      </c>
      <c r="G15" s="15">
        <v>0</v>
      </c>
      <c r="H15" s="15">
        <v>18956</v>
      </c>
      <c r="I15" s="15">
        <v>68320</v>
      </c>
      <c r="J15" s="15">
        <v>0</v>
      </c>
      <c r="K15" s="15">
        <v>5417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92693</v>
      </c>
    </row>
    <row r="16" spans="1:22" x14ac:dyDescent="0.25">
      <c r="A16" s="13" t="s">
        <v>30</v>
      </c>
      <c r="B16" s="13" t="s">
        <v>61</v>
      </c>
      <c r="C16" s="14" t="s">
        <v>62</v>
      </c>
      <c r="D16" s="14">
        <v>2020</v>
      </c>
      <c r="E16" s="14" t="s">
        <v>43</v>
      </c>
      <c r="F16" s="15">
        <v>145367</v>
      </c>
      <c r="G16" s="15">
        <v>0</v>
      </c>
      <c r="H16" s="15">
        <v>84741</v>
      </c>
      <c r="I16" s="15">
        <v>20837</v>
      </c>
      <c r="J16" s="15">
        <v>0</v>
      </c>
      <c r="K16" s="15">
        <v>17265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268210</v>
      </c>
    </row>
    <row r="17" spans="1:22" x14ac:dyDescent="0.25">
      <c r="A17" s="13" t="s">
        <v>30</v>
      </c>
      <c r="B17" s="13" t="s">
        <v>63</v>
      </c>
      <c r="C17" s="14" t="s">
        <v>64</v>
      </c>
      <c r="D17" s="14">
        <v>2020</v>
      </c>
      <c r="E17" s="14" t="s">
        <v>43</v>
      </c>
      <c r="F17" s="15">
        <v>0</v>
      </c>
      <c r="G17" s="15">
        <v>0</v>
      </c>
      <c r="H17" s="15">
        <v>45000</v>
      </c>
      <c r="I17" s="15">
        <v>71072</v>
      </c>
      <c r="J17" s="15">
        <v>0</v>
      </c>
      <c r="K17" s="15">
        <v>5219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121291</v>
      </c>
    </row>
    <row r="18" spans="1:22" x14ac:dyDescent="0.25">
      <c r="A18" s="13" t="s">
        <v>30</v>
      </c>
      <c r="B18" s="13" t="s">
        <v>65</v>
      </c>
      <c r="C18" s="14" t="s">
        <v>66</v>
      </c>
      <c r="D18" s="14">
        <v>2020</v>
      </c>
      <c r="E18" s="14" t="s">
        <v>43</v>
      </c>
      <c r="F18" s="15">
        <v>0</v>
      </c>
      <c r="G18" s="15">
        <v>53676</v>
      </c>
      <c r="H18" s="15">
        <v>0</v>
      </c>
      <c r="I18" s="15">
        <v>0</v>
      </c>
      <c r="J18" s="15">
        <v>0</v>
      </c>
      <c r="K18" s="15">
        <v>3386</v>
      </c>
      <c r="L18" s="14" t="s">
        <v>58</v>
      </c>
      <c r="M18" s="16">
        <v>0</v>
      </c>
      <c r="N18" s="16">
        <v>0</v>
      </c>
      <c r="O18" s="16">
        <v>2</v>
      </c>
      <c r="P18" s="16">
        <v>1</v>
      </c>
      <c r="Q18" s="16">
        <v>1</v>
      </c>
      <c r="R18" s="16">
        <v>0</v>
      </c>
      <c r="S18" s="16">
        <v>0</v>
      </c>
      <c r="T18" s="16">
        <v>0</v>
      </c>
      <c r="U18" s="17">
        <f t="shared" si="0"/>
        <v>4</v>
      </c>
      <c r="V18" s="18">
        <f t="shared" si="1"/>
        <v>57062</v>
      </c>
    </row>
    <row r="19" spans="1:22" x14ac:dyDescent="0.25">
      <c r="A19" s="13" t="s">
        <v>30</v>
      </c>
      <c r="B19" s="13" t="s">
        <v>67</v>
      </c>
      <c r="C19" s="14" t="s">
        <v>68</v>
      </c>
      <c r="D19" s="14">
        <v>2020</v>
      </c>
      <c r="E19" s="14" t="s">
        <v>43</v>
      </c>
      <c r="F19" s="15">
        <v>0</v>
      </c>
      <c r="G19" s="15">
        <v>148956</v>
      </c>
      <c r="H19" s="15">
        <v>68801</v>
      </c>
      <c r="I19" s="15">
        <v>0</v>
      </c>
      <c r="J19" s="15">
        <v>0</v>
      </c>
      <c r="K19" s="15">
        <v>12945</v>
      </c>
      <c r="L19" s="14" t="s">
        <v>50</v>
      </c>
      <c r="M19" s="16">
        <v>0</v>
      </c>
      <c r="N19" s="16">
        <v>0</v>
      </c>
      <c r="O19" s="16">
        <v>1</v>
      </c>
      <c r="P19" s="16">
        <v>8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9</v>
      </c>
      <c r="V19" s="18">
        <f t="shared" si="1"/>
        <v>230702</v>
      </c>
    </row>
    <row r="20" spans="1:22" x14ac:dyDescent="0.25">
      <c r="A20" s="13" t="s">
        <v>30</v>
      </c>
      <c r="B20" s="13" t="s">
        <v>69</v>
      </c>
      <c r="C20" s="14" t="s">
        <v>70</v>
      </c>
      <c r="D20" s="14">
        <v>2020</v>
      </c>
      <c r="E20" s="14" t="s">
        <v>43</v>
      </c>
      <c r="F20" s="15">
        <v>0</v>
      </c>
      <c r="G20" s="15">
        <v>172128</v>
      </c>
      <c r="H20" s="15">
        <v>42829</v>
      </c>
      <c r="I20" s="15">
        <v>0</v>
      </c>
      <c r="J20" s="15">
        <v>0</v>
      </c>
      <c r="K20" s="15">
        <v>9435</v>
      </c>
      <c r="L20" s="14" t="s">
        <v>58</v>
      </c>
      <c r="M20" s="16">
        <v>0</v>
      </c>
      <c r="N20" s="16">
        <v>0</v>
      </c>
      <c r="O20" s="16">
        <v>4</v>
      </c>
      <c r="P20" s="16">
        <v>6</v>
      </c>
      <c r="Q20" s="16">
        <v>0</v>
      </c>
      <c r="R20" s="16">
        <v>2</v>
      </c>
      <c r="S20" s="16">
        <v>0</v>
      </c>
      <c r="T20" s="16">
        <v>0</v>
      </c>
      <c r="U20" s="17">
        <f t="shared" si="0"/>
        <v>12</v>
      </c>
      <c r="V20" s="18">
        <f t="shared" si="1"/>
        <v>224392</v>
      </c>
    </row>
    <row r="21" spans="1:22" x14ac:dyDescent="0.25">
      <c r="A21" s="13" t="s">
        <v>30</v>
      </c>
      <c r="B21" s="13" t="s">
        <v>71</v>
      </c>
      <c r="C21" s="14" t="s">
        <v>72</v>
      </c>
      <c r="D21" s="14">
        <v>2020</v>
      </c>
      <c r="E21" s="14" t="s">
        <v>39</v>
      </c>
      <c r="F21" s="15">
        <v>0</v>
      </c>
      <c r="G21" s="15">
        <v>0</v>
      </c>
      <c r="H21" s="15">
        <v>67685</v>
      </c>
      <c r="I21" s="15">
        <v>0</v>
      </c>
      <c r="J21" s="15">
        <v>0</v>
      </c>
      <c r="K21" s="15">
        <v>5095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72780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</sheetData>
  <autoFilter ref="A6:V6" xr:uid="{40F3D51B-150A-49A7-94AE-7F13D4F53B4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1">
    <cfRule type="cellIs" dxfId="3" priority="3" operator="lessThan">
      <formula>0</formula>
    </cfRule>
  </conditionalFormatting>
  <conditionalFormatting sqref="V7:V31">
    <cfRule type="expression" dxfId="2" priority="4">
      <formula>$V$7&lt;0</formula>
    </cfRule>
  </conditionalFormatting>
  <conditionalFormatting sqref="D7:D31">
    <cfRule type="expression" dxfId="1" priority="2">
      <formula>OR($D7&gt;2020,AND($D7&lt;2020,$D7&lt;&gt;""))</formula>
    </cfRule>
  </conditionalFormatting>
  <conditionalFormatting sqref="C7:C31">
    <cfRule type="expression" dxfId="0" priority="5">
      <formula>(#REF!&gt;1)</formula>
    </cfRule>
  </conditionalFormatting>
  <dataValidations count="3">
    <dataValidation type="list" allowBlank="1" showInputMessage="1" showErrorMessage="1" sqref="E7:E31" xr:uid="{CFE44CE8-68E6-4038-AEFE-6D2D633F75F6}">
      <formula1>"PH, TH, Joint TH &amp; PH-RRH, HMIS, SSO, TRA, PRA, SRA, S+C/SRO"</formula1>
    </dataValidation>
    <dataValidation type="list" allowBlank="1" showInputMessage="1" showErrorMessage="1" sqref="L7:L31" xr:uid="{FEF04F68-3888-48FA-AB21-DFD4ED067EB4}">
      <formula1>"N/A, FMR, Actual Rent"</formula1>
    </dataValidation>
    <dataValidation allowBlank="1" showErrorMessage="1" sqref="A6:V6" xr:uid="{96A5F678-B52A-4F59-A45A-C887EC8326B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2019-03-04T18:42:29Z</dcterms:created>
  <dcterms:modified xsi:type="dcterms:W3CDTF">2019-05-13T19:53:37Z</dcterms:modified>
</cp:coreProperties>
</file>