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B1B59492-0FC7-4BA8-B2C0-728D3247FCE8}" xr6:coauthVersionLast="41" xr6:coauthVersionMax="41" xr10:uidLastSave="{00000000-0000-0000-0000-000000000000}"/>
  <bookViews>
    <workbookView xWindow="-103" yWindow="-103" windowWidth="25920" windowHeight="16749" xr2:uid="{91A6BFF5-4902-4DB2-B5B3-E094826E14D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<sst xmlns="http://schemas.openxmlformats.org/spreadsheetml/2006/main" count="69" uniqueCount="53">
  <si>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</si>
  <si>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</si>
  <si>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</si>
  <si>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</si>
  <si>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</si>
  <si>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</si>
  <si>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</si>
  <si>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</si>
  <si>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</si>
  <si>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</si>
  <si>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</si>
  <si>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</si>
  <si>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</si>
  <si>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</si>
  <si>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</si>
  <si>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</si>
  <si>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</si>
  <si>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</si>
  <si>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</si>
  <si>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</si>
  <si>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</si>
  <si>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</si>
  <si>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</si>
  <si>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</si>
  <si>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</si>
  <si>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</si>
  <si>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</si>
  <si>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</si>
  <si>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</si>
  <si>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</si>
  <si>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Anne Arundel County, MD</t>
  </si>
  <si>
    <t>ACDS - Anne Arundel Partnership for Housing (Consolidated)</t>
  </si>
  <si>
    <t>MD0113L3B031811</t>
  </si>
  <si>
    <t>PH</t>
  </si>
  <si>
    <t>FMR</t>
  </si>
  <si>
    <t/>
  </si>
  <si>
    <t>Baltimore</t>
  </si>
  <si>
    <t>MD-503</t>
  </si>
  <si>
    <t>Annapolis/Anne Arundel County CoC</t>
  </si>
  <si>
    <t>Anne Arundel County, Maryland</t>
  </si>
  <si>
    <t>Maryland Department of Health</t>
  </si>
  <si>
    <t>BHA S+C Anne Arundel County 26 units NOFA 2018</t>
  </si>
  <si>
    <t>MD0114L3B031811</t>
  </si>
  <si>
    <t>AHOH Community Housing Program Consolidated</t>
  </si>
  <si>
    <t>MD0238L3B031808</t>
  </si>
  <si>
    <t>AHOH Safe Haven Program Consolidated</t>
  </si>
  <si>
    <t>MD0250L3B031809</t>
  </si>
  <si>
    <t>PEP Housing First (Consolidated)</t>
  </si>
  <si>
    <t>MD0271L3B031807</t>
  </si>
  <si>
    <t>AACMHA - SHOP Program (Consolidated)</t>
  </si>
  <si>
    <t>MD0362L3B031802</t>
  </si>
  <si>
    <t>Catholic Charities Rapid Re-Housing Program</t>
  </si>
  <si>
    <t>MD0363L3B031802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</si>
</sst>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0ADB-59F5-4A0C-A924-E8E88C05766A}">
  <sheetPr codeName="Sheet161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2402691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779196</v>
      </c>
      <c r="H7" s="15">
        <v>100550</v>
      </c>
      <c r="I7" s="15">
        <v>0</v>
      </c>
      <c r="J7" s="15">
        <v>25000</v>
      </c>
      <c r="K7" s="15">
        <v>34490</v>
      </c>
      <c r="L7" s="14" t="s">
        <v>34</v>
      </c>
      <c r="M7" s="16">
        <v>9</v>
      </c>
      <c r="N7" s="16">
        <v>3</v>
      </c>
      <c r="O7" s="16">
        <v>27</v>
      </c>
      <c r="P7" s="16">
        <v>13</v>
      </c>
      <c r="Q7" s="16">
        <v>4</v>
      </c>
      <c r="R7" s="16">
        <v>0</v>
      </c>
      <c r="S7" s="16">
        <v>0</v>
      </c>
      <c r="T7" s="16">
        <v>0</v>
      </c>
      <c r="U7" s="17">
        <f t="shared" ref="U7:U23" si="0">SUM(M7:T7)</f>
        <v>56</v>
      </c>
      <c r="V7" s="18">
        <f t="shared" ref="V7:V23" si="1">SUM(F7:K7)</f>
        <v>939236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421272</v>
      </c>
      <c r="H8" s="15">
        <v>0</v>
      </c>
      <c r="I8" s="15">
        <v>0</v>
      </c>
      <c r="J8" s="15">
        <v>0</v>
      </c>
      <c r="K8" s="15">
        <v>26119</v>
      </c>
      <c r="L8" s="14" t="s">
        <v>34</v>
      </c>
      <c r="M8" s="16">
        <v>0</v>
      </c>
      <c r="N8" s="16">
        <v>0</v>
      </c>
      <c r="O8" s="16">
        <v>14</v>
      </c>
      <c r="P8" s="16">
        <v>6</v>
      </c>
      <c r="Q8" s="16">
        <v>6</v>
      </c>
      <c r="R8" s="16">
        <v>0</v>
      </c>
      <c r="S8" s="16">
        <v>0</v>
      </c>
      <c r="T8" s="16">
        <v>0</v>
      </c>
      <c r="U8" s="17">
        <f t="shared" si="0"/>
        <v>26</v>
      </c>
      <c r="V8" s="18">
        <f t="shared" si="1"/>
        <v>447391</v>
      </c>
    </row>
    <row r="9" spans="1:22" x14ac:dyDescent="0.4">
      <c r="A9" s="13" t="s">
        <v>30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61529</v>
      </c>
      <c r="G9" s="15">
        <v>0</v>
      </c>
      <c r="H9" s="15">
        <v>19850</v>
      </c>
      <c r="I9" s="15">
        <v>41958</v>
      </c>
      <c r="J9" s="15">
        <v>0</v>
      </c>
      <c r="K9" s="15">
        <v>6501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129838</v>
      </c>
    </row>
    <row r="10" spans="1:22" x14ac:dyDescent="0.4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0</v>
      </c>
      <c r="H10" s="15">
        <v>22200</v>
      </c>
      <c r="I10" s="15">
        <v>98516</v>
      </c>
      <c r="J10" s="15">
        <v>0</v>
      </c>
      <c r="K10" s="15">
        <v>6387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127103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168048</v>
      </c>
      <c r="H11" s="15">
        <v>25992</v>
      </c>
      <c r="I11" s="15">
        <v>0</v>
      </c>
      <c r="J11" s="15">
        <v>0</v>
      </c>
      <c r="K11" s="15">
        <v>9904</v>
      </c>
      <c r="L11" s="14" t="s">
        <v>34</v>
      </c>
      <c r="M11" s="16">
        <v>0</v>
      </c>
      <c r="N11" s="16">
        <v>3</v>
      </c>
      <c r="O11" s="16">
        <v>10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13</v>
      </c>
      <c r="V11" s="18">
        <f t="shared" si="1"/>
        <v>203944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314868</v>
      </c>
      <c r="H12" s="15">
        <v>68488</v>
      </c>
      <c r="I12" s="15">
        <v>0</v>
      </c>
      <c r="J12" s="15">
        <v>0</v>
      </c>
      <c r="K12" s="15">
        <v>18062</v>
      </c>
      <c r="L12" s="14" t="s">
        <v>34</v>
      </c>
      <c r="M12" s="16">
        <v>0</v>
      </c>
      <c r="N12" s="16">
        <v>5</v>
      </c>
      <c r="O12" s="16">
        <v>11</v>
      </c>
      <c r="P12" s="16">
        <v>4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22</v>
      </c>
      <c r="V12" s="18">
        <f t="shared" si="1"/>
        <v>401418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135456</v>
      </c>
      <c r="H13" s="15">
        <v>11500</v>
      </c>
      <c r="I13" s="15">
        <v>0</v>
      </c>
      <c r="J13" s="15">
        <v>0</v>
      </c>
      <c r="K13" s="15">
        <v>6805</v>
      </c>
      <c r="L13" s="14" t="s">
        <v>34</v>
      </c>
      <c r="M13" s="16">
        <v>0</v>
      </c>
      <c r="N13" s="16">
        <v>0</v>
      </c>
      <c r="O13" s="16">
        <v>0</v>
      </c>
      <c r="P13" s="16">
        <v>8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8</v>
      </c>
      <c r="V13" s="18">
        <f t="shared" si="1"/>
        <v>153761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A708C879-C6C1-4C4C-A37E-FC640CFB4B6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BE1FA6F4-6440-4877-812A-F6C573EDBC95}">
      <formula1>"PH, TH, Joint TH &amp; PH-RRH, HMIS, SSO, TRA, PRA, SRA, S+C/SRO"</formula1>
    </dataValidation>
    <dataValidation type="list" allowBlank="1" showInputMessage="1" showErrorMessage="1" sqref="L7:L23" xr:uid="{E99D9113-A1DA-49F4-A052-92FFF5BDAF84}">
      <formula1>"N/A, FMR, Actual Rent"</formula1>
    </dataValidation>
    <dataValidation allowBlank="1" showErrorMessage="1" sqref="A6:V6" xr:uid="{E9CC49F0-2AB3-49A1-BC5A-AE78960BD2E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2019-03-04T18:42:30Z</dcterms:created>
  <dcterms:modified xsi:type="dcterms:W3CDTF">2019-04-02T19:33:01Z</dcterms:modified>
</cp:coreProperties>
</file>