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A-500\"/>
    </mc:Choice>
  </mc:AlternateContent>
  <xr:revisionPtr revIDLastSave="0" documentId="13_ncr:1_{3B32CC7F-753D-487D-A0BC-993C282A14AB}" xr6:coauthVersionLast="43" xr6:coauthVersionMax="43" xr10:uidLastSave="{00000000-0000-0000-0000-000000000000}"/>
  <bookViews>
    <workbookView xWindow="-120" yWindow="-120" windowWidth="29040" windowHeight="15840" xr2:uid="{FBC218E8-F643-4AA5-8EDD-4C1D39098B1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V7" i="1" l="1"/>
  <c r="H3" i="1" s="1"/>
  <c r="U7" i="1"/>
</calcChain>
</file>

<file path=xl/sharedStrings.xml><?xml version="1.0" encoding="utf-8"?>
<sst xmlns="http://schemas.openxmlformats.org/spreadsheetml/2006/main" count="224" uniqueCount="121">
  <si>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</si>
  <si>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</si>
  <si>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</si>
  <si>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</si>
  <si>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</si>
  <si>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</si>
  <si>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</si>
  <si>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</si>
  <si>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</si>
  <si>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</si>
  <si>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</si>
  <si>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</si>
  <si>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</si>
  <si>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</si>
  <si>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</si>
  <si>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</si>
  <si>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</si>
  <si>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</si>
  <si>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</si>
  <si>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</si>
  <si>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</si>
  <si>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</si>
  <si>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</si>
  <si>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</si>
  <si>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</si>
  <si>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</si>
  <si>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</si>
  <si>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</si>
  <si>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</si>
  <si>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</si>
  <si>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Merrimack Valley Young Men's Christian Association</t>
  </si>
  <si>
    <t>Supportive Occupant Services</t>
  </si>
  <si>
    <t>MA0214L1T161811</t>
  </si>
  <si>
    <t>PH</t>
  </si>
  <si>
    <t/>
  </si>
  <si>
    <t>Boston</t>
  </si>
  <si>
    <t>MA-516</t>
  </si>
  <si>
    <t>Massachusetts Balance of State CoC</t>
  </si>
  <si>
    <t>Department of Housing and Community Development</t>
  </si>
  <si>
    <t>YWCA Northeastern Massachusetts, Inc.</t>
  </si>
  <si>
    <t>YWCA Fina House Project</t>
  </si>
  <si>
    <t>MA0215L1T161811</t>
  </si>
  <si>
    <t>Commonwealth of Massachusetts</t>
  </si>
  <si>
    <t>Mystic Valley Homeless to Housing</t>
  </si>
  <si>
    <t>MA0220L1T161811</t>
  </si>
  <si>
    <t>Tri-City Rental Assistance Project</t>
  </si>
  <si>
    <t>MA0223L1T161811</t>
  </si>
  <si>
    <t>Actual Rent</t>
  </si>
  <si>
    <t>LINCOLN ST</t>
  </si>
  <si>
    <t>MA0227L1T161811</t>
  </si>
  <si>
    <t>Metrowest SH</t>
  </si>
  <si>
    <t>MA0228L1T161811</t>
  </si>
  <si>
    <t>NEW BEGINNINGS</t>
  </si>
  <si>
    <t>MA0229L1T161811</t>
  </si>
  <si>
    <t>Aggressive Treatment and Relapse Prevention Program (ATARP)</t>
  </si>
  <si>
    <t>MA0240L1T161811</t>
  </si>
  <si>
    <t>Brookside Terrace S+C</t>
  </si>
  <si>
    <t>MA0241L1T161811</t>
  </si>
  <si>
    <t>FMR</t>
  </si>
  <si>
    <t>Community Housing Initiative</t>
  </si>
  <si>
    <t>MA0242L1T161811</t>
  </si>
  <si>
    <t>Community Housing S+C</t>
  </si>
  <si>
    <t>MA0243L1T161811</t>
  </si>
  <si>
    <t>Greater Boston Mobile Stabilization Team</t>
  </si>
  <si>
    <t>MA0244L1T161811</t>
  </si>
  <si>
    <t>SSO</t>
  </si>
  <si>
    <t>Greater Boston Sponsor Based S+C</t>
  </si>
  <si>
    <t>MA0245L1T161811</t>
  </si>
  <si>
    <t>Greater Boston Tenant Based S+C</t>
  </si>
  <si>
    <t>MA0246L1T161811</t>
  </si>
  <si>
    <t>HOAP S+C</t>
  </si>
  <si>
    <t>MA0247L1T161811</t>
  </si>
  <si>
    <t>Journey to Success</t>
  </si>
  <si>
    <t>MA0249L1T161811</t>
  </si>
  <si>
    <t>North East Scattered Site Tenancy S+C</t>
  </si>
  <si>
    <t>MA0252L1T161811</t>
  </si>
  <si>
    <t>Oxford House</t>
  </si>
  <si>
    <t>MA0253L1T161811</t>
  </si>
  <si>
    <t>Post-Acute Treatment Services / Pre-Recovery Services (PDPR)</t>
  </si>
  <si>
    <t>MA0254L1T161811</t>
  </si>
  <si>
    <t>Proyecto Opciones</t>
  </si>
  <si>
    <t>MA0256L1T161811</t>
  </si>
  <si>
    <t>Scattered Site Transitional Apartment Project</t>
  </si>
  <si>
    <t>MA0257L1T161811</t>
  </si>
  <si>
    <t>TH</t>
  </si>
  <si>
    <t>Vietnam Veterans Workshop S+C</t>
  </si>
  <si>
    <t>MA0261L1T161811</t>
  </si>
  <si>
    <t>Greater Boston Rental Assistance for the Chronically Homeless</t>
  </si>
  <si>
    <t>MA0277L1T161811</t>
  </si>
  <si>
    <t>Advocates Supported Housing</t>
  </si>
  <si>
    <t>MA0287L1T161811</t>
  </si>
  <si>
    <t>Bedford Veterans Quarters</t>
  </si>
  <si>
    <t>MA0325L1T161810</t>
  </si>
  <si>
    <t>MA0340L1T161809</t>
  </si>
  <si>
    <t>Emmaus Inc.</t>
  </si>
  <si>
    <t>Home Again/Fresh Start</t>
  </si>
  <si>
    <t>MA0341L1T161806</t>
  </si>
  <si>
    <t>Disabled Family Leasing</t>
  </si>
  <si>
    <t>MA0342L1T161807</t>
  </si>
  <si>
    <t>METROWEST LEASED HOUSING</t>
  </si>
  <si>
    <t>MA0344L1T161808</t>
  </si>
  <si>
    <t>JRI Supportive Housing-Hope for Families Program</t>
  </si>
  <si>
    <t>MA0385L1T161807</t>
  </si>
  <si>
    <t>Julie House</t>
  </si>
  <si>
    <t>MA0395L1T161808</t>
  </si>
  <si>
    <t>Brookline Rental Assistance for the Chronically Homeless</t>
  </si>
  <si>
    <t>MA0396L1T161808</t>
  </si>
  <si>
    <t>Chelsea-Revere Homeless to Housing</t>
  </si>
  <si>
    <t>MA0475L1T161805</t>
  </si>
  <si>
    <t>SMOC MetroWest Permanent Supportive Housing Program</t>
  </si>
  <si>
    <t>MA0580L1T161802</t>
  </si>
  <si>
    <t>HomeRISE</t>
  </si>
  <si>
    <t>MA0582L1T161802</t>
  </si>
  <si>
    <t>North Star Housing</t>
  </si>
  <si>
    <t>MA0612L1T161801</t>
  </si>
  <si>
    <t>Housing Pronto</t>
  </si>
  <si>
    <t>MA0613L1T161801</t>
  </si>
  <si>
    <t>TSS TH-RRH</t>
  </si>
  <si>
    <t>MA0645L1T161800</t>
  </si>
  <si>
    <t>Joint TH &amp; PH-RRH</t>
  </si>
  <si>
    <t>HMIS Continuous Quality Improvement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</si>
</sst>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79E3-0B45-48FB-A93C-0013D3FD04B7}">
  <sheetPr codeName="Sheet155">
    <pageSetUpPr fitToPage="1"/>
  </sheetPr>
  <dimension ref="A1:V5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5" t="s">
        <v>35</v>
      </c>
      <c r="C1" s="25"/>
      <c r="D1" s="25"/>
      <c r="E1" s="26" t="s">
        <v>1</v>
      </c>
      <c r="F1" s="27"/>
      <c r="G1" s="28"/>
      <c r="H1" s="29" t="s">
        <v>38</v>
      </c>
      <c r="I1" s="30"/>
      <c r="J1" s="31"/>
    </row>
    <row r="2" spans="1:22" ht="35.25" customHeight="1" x14ac:dyDescent="0.25">
      <c r="A2" s="1" t="s">
        <v>2</v>
      </c>
      <c r="B2" s="25" t="s">
        <v>36</v>
      </c>
      <c r="C2" s="25"/>
      <c r="D2" s="25"/>
      <c r="E2" s="32"/>
      <c r="F2" s="33"/>
      <c r="G2" s="33"/>
      <c r="H2" s="33"/>
      <c r="I2" s="33"/>
      <c r="J2" s="34"/>
    </row>
    <row r="3" spans="1:22" ht="35.25" customHeight="1" x14ac:dyDescent="0.25">
      <c r="A3" s="2" t="s">
        <v>3</v>
      </c>
      <c r="B3" s="25" t="s">
        <v>37</v>
      </c>
      <c r="C3" s="25"/>
      <c r="D3" s="25"/>
      <c r="E3" s="35" t="s">
        <v>4</v>
      </c>
      <c r="F3" s="36"/>
      <c r="G3" s="37"/>
      <c r="H3" s="38">
        <f ca="1">SUM(OFFSET(V6,1,0,500,1))</f>
        <v>12242454</v>
      </c>
      <c r="I3" s="39"/>
      <c r="J3" s="40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1" t="s">
        <v>5</v>
      </c>
      <c r="B5" s="22"/>
      <c r="C5" s="22"/>
      <c r="D5" s="22"/>
      <c r="E5" s="23"/>
      <c r="F5" s="24" t="s">
        <v>6</v>
      </c>
      <c r="G5" s="24"/>
      <c r="H5" s="24"/>
      <c r="I5" s="24"/>
      <c r="J5" s="24"/>
      <c r="K5" s="24"/>
      <c r="L5" s="24" t="s">
        <v>7</v>
      </c>
      <c r="M5" s="24"/>
      <c r="N5" s="24"/>
      <c r="O5" s="24"/>
      <c r="P5" s="24"/>
      <c r="Q5" s="24"/>
      <c r="R5" s="24"/>
      <c r="S5" s="24"/>
      <c r="T5" s="24"/>
      <c r="U5" s="21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76865</v>
      </c>
      <c r="I7" s="15">
        <v>0</v>
      </c>
      <c r="J7" s="15">
        <v>0</v>
      </c>
      <c r="K7" s="15">
        <v>3997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8" si="0">SUM(M7:T7)</f>
        <v>0</v>
      </c>
      <c r="V7" s="18">
        <f t="shared" ref="V7:V38" si="1">SUM(F7:K7)</f>
        <v>80862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9708</v>
      </c>
      <c r="I8" s="15">
        <v>12883</v>
      </c>
      <c r="J8" s="15">
        <v>0</v>
      </c>
      <c r="K8" s="15">
        <v>1035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23626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798996</v>
      </c>
      <c r="G9" s="15">
        <v>0</v>
      </c>
      <c r="H9" s="15">
        <v>86991</v>
      </c>
      <c r="I9" s="15">
        <v>0</v>
      </c>
      <c r="J9" s="15">
        <v>0</v>
      </c>
      <c r="K9" s="15">
        <v>37888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923875</v>
      </c>
    </row>
    <row r="10" spans="1:22" x14ac:dyDescent="0.25">
      <c r="A10" s="13" t="s">
        <v>42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138960</v>
      </c>
      <c r="H10" s="15">
        <v>0</v>
      </c>
      <c r="I10" s="15">
        <v>0</v>
      </c>
      <c r="J10" s="15">
        <v>0</v>
      </c>
      <c r="K10" s="15">
        <v>6116</v>
      </c>
      <c r="L10" s="14" t="s">
        <v>47</v>
      </c>
      <c r="M10" s="16">
        <v>0</v>
      </c>
      <c r="N10" s="16">
        <v>0</v>
      </c>
      <c r="O10" s="16">
        <v>10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10</v>
      </c>
      <c r="V10" s="18">
        <f t="shared" si="1"/>
        <v>145076</v>
      </c>
    </row>
    <row r="11" spans="1:22" x14ac:dyDescent="0.25">
      <c r="A11" s="13" t="s">
        <v>42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0</v>
      </c>
      <c r="H11" s="15">
        <v>33600</v>
      </c>
      <c r="I11" s="15">
        <v>52786</v>
      </c>
      <c r="J11" s="15">
        <v>0</v>
      </c>
      <c r="K11" s="15">
        <v>5275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91661</v>
      </c>
    </row>
    <row r="12" spans="1:22" x14ac:dyDescent="0.25">
      <c r="A12" s="13" t="s">
        <v>42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59945</v>
      </c>
      <c r="G12" s="15">
        <v>0</v>
      </c>
      <c r="H12" s="15">
        <v>61000</v>
      </c>
      <c r="I12" s="15">
        <v>4166</v>
      </c>
      <c r="J12" s="15">
        <v>0</v>
      </c>
      <c r="K12" s="15">
        <v>7728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132839</v>
      </c>
    </row>
    <row r="13" spans="1:22" x14ac:dyDescent="0.25">
      <c r="A13" s="13" t="s">
        <v>42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13112</v>
      </c>
      <c r="G13" s="15">
        <v>0</v>
      </c>
      <c r="H13" s="15">
        <v>68350</v>
      </c>
      <c r="I13" s="15">
        <v>39594</v>
      </c>
      <c r="J13" s="15">
        <v>0</v>
      </c>
      <c r="K13" s="15">
        <v>7654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128710</v>
      </c>
    </row>
    <row r="14" spans="1:22" x14ac:dyDescent="0.25">
      <c r="A14" s="13" t="s">
        <v>42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621981</v>
      </c>
      <c r="G14" s="15">
        <v>0</v>
      </c>
      <c r="H14" s="15">
        <v>100680</v>
      </c>
      <c r="I14" s="15">
        <v>0</v>
      </c>
      <c r="J14" s="15">
        <v>0</v>
      </c>
      <c r="K14" s="15">
        <v>44199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766860</v>
      </c>
    </row>
    <row r="15" spans="1:22" x14ac:dyDescent="0.25">
      <c r="A15" s="13" t="s">
        <v>42</v>
      </c>
      <c r="B15" s="13" t="s">
        <v>56</v>
      </c>
      <c r="C15" s="14" t="s">
        <v>57</v>
      </c>
      <c r="D15" s="14">
        <v>2020</v>
      </c>
      <c r="E15" s="14" t="s">
        <v>33</v>
      </c>
      <c r="F15" s="15">
        <v>0</v>
      </c>
      <c r="G15" s="15">
        <v>257472</v>
      </c>
      <c r="H15" s="15">
        <v>0</v>
      </c>
      <c r="I15" s="15">
        <v>0</v>
      </c>
      <c r="J15" s="15">
        <v>0</v>
      </c>
      <c r="K15" s="15">
        <v>13563</v>
      </c>
      <c r="L15" s="14" t="s">
        <v>58</v>
      </c>
      <c r="M15" s="16">
        <v>0</v>
      </c>
      <c r="N15" s="16">
        <v>0</v>
      </c>
      <c r="O15" s="16">
        <v>0</v>
      </c>
      <c r="P15" s="16">
        <v>18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18</v>
      </c>
      <c r="V15" s="18">
        <f t="shared" si="1"/>
        <v>271035</v>
      </c>
    </row>
    <row r="16" spans="1:22" x14ac:dyDescent="0.25">
      <c r="A16" s="13" t="s">
        <v>42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0</v>
      </c>
      <c r="G16" s="15">
        <v>0</v>
      </c>
      <c r="H16" s="19">
        <v>113500</v>
      </c>
      <c r="I16" s="19">
        <v>0</v>
      </c>
      <c r="J16" s="19">
        <v>6500</v>
      </c>
      <c r="K16" s="19">
        <v>8400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128400</v>
      </c>
    </row>
    <row r="17" spans="1:22" x14ac:dyDescent="0.25">
      <c r="A17" s="13" t="s">
        <v>42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0</v>
      </c>
      <c r="G17" s="15">
        <v>732060</v>
      </c>
      <c r="H17" s="15">
        <v>0</v>
      </c>
      <c r="I17" s="15">
        <v>0</v>
      </c>
      <c r="J17" s="15">
        <v>0</v>
      </c>
      <c r="K17" s="15">
        <v>39247</v>
      </c>
      <c r="L17" s="14" t="s">
        <v>58</v>
      </c>
      <c r="M17" s="16">
        <v>0</v>
      </c>
      <c r="N17" s="16">
        <v>0</v>
      </c>
      <c r="O17" s="16">
        <v>3</v>
      </c>
      <c r="P17" s="16">
        <v>45</v>
      </c>
      <c r="Q17" s="16">
        <v>5</v>
      </c>
      <c r="R17" s="16">
        <v>0</v>
      </c>
      <c r="S17" s="16">
        <v>0</v>
      </c>
      <c r="T17" s="16">
        <v>0</v>
      </c>
      <c r="U17" s="17">
        <f t="shared" si="0"/>
        <v>53</v>
      </c>
      <c r="V17" s="18">
        <f t="shared" si="1"/>
        <v>771307</v>
      </c>
    </row>
    <row r="18" spans="1:22" x14ac:dyDescent="0.25">
      <c r="A18" s="13" t="s">
        <v>42</v>
      </c>
      <c r="B18" s="13" t="s">
        <v>63</v>
      </c>
      <c r="C18" s="14" t="s">
        <v>64</v>
      </c>
      <c r="D18" s="14">
        <v>2020</v>
      </c>
      <c r="E18" s="14" t="s">
        <v>65</v>
      </c>
      <c r="F18" s="15">
        <v>0</v>
      </c>
      <c r="G18" s="15">
        <v>0</v>
      </c>
      <c r="H18" s="15">
        <v>185940</v>
      </c>
      <c r="I18" s="15">
        <v>0</v>
      </c>
      <c r="J18" s="15">
        <v>0</v>
      </c>
      <c r="K18" s="15">
        <v>13015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198955</v>
      </c>
    </row>
    <row r="19" spans="1:22" x14ac:dyDescent="0.25">
      <c r="A19" s="13" t="s">
        <v>42</v>
      </c>
      <c r="B19" s="13" t="s">
        <v>66</v>
      </c>
      <c r="C19" s="14" t="s">
        <v>67</v>
      </c>
      <c r="D19" s="14">
        <v>2020</v>
      </c>
      <c r="E19" s="14" t="s">
        <v>33</v>
      </c>
      <c r="F19" s="15">
        <v>0</v>
      </c>
      <c r="G19" s="15">
        <v>819828</v>
      </c>
      <c r="H19" s="15">
        <v>0</v>
      </c>
      <c r="I19" s="15">
        <v>0</v>
      </c>
      <c r="J19" s="15">
        <v>0</v>
      </c>
      <c r="K19" s="15">
        <v>48113</v>
      </c>
      <c r="L19" s="14" t="s">
        <v>58</v>
      </c>
      <c r="M19" s="16">
        <v>16</v>
      </c>
      <c r="N19" s="16">
        <v>13</v>
      </c>
      <c r="O19" s="16">
        <v>8</v>
      </c>
      <c r="P19" s="16">
        <v>14</v>
      </c>
      <c r="Q19" s="16">
        <v>1</v>
      </c>
      <c r="R19" s="16">
        <v>1</v>
      </c>
      <c r="S19" s="16">
        <v>0</v>
      </c>
      <c r="T19" s="16">
        <v>0</v>
      </c>
      <c r="U19" s="17">
        <f t="shared" si="0"/>
        <v>53</v>
      </c>
      <c r="V19" s="18">
        <f t="shared" si="1"/>
        <v>867941</v>
      </c>
    </row>
    <row r="20" spans="1:22" x14ac:dyDescent="0.25">
      <c r="A20" s="13" t="s">
        <v>42</v>
      </c>
      <c r="B20" s="13" t="s">
        <v>68</v>
      </c>
      <c r="C20" s="14" t="s">
        <v>69</v>
      </c>
      <c r="D20" s="14">
        <v>2020</v>
      </c>
      <c r="E20" s="14" t="s">
        <v>33</v>
      </c>
      <c r="F20" s="15">
        <v>0</v>
      </c>
      <c r="G20" s="15">
        <v>1033872</v>
      </c>
      <c r="H20" s="15">
        <v>0</v>
      </c>
      <c r="I20" s="15">
        <v>0</v>
      </c>
      <c r="J20" s="15">
        <v>0</v>
      </c>
      <c r="K20" s="15">
        <v>58850</v>
      </c>
      <c r="L20" s="14" t="s">
        <v>58</v>
      </c>
      <c r="M20" s="16">
        <v>0</v>
      </c>
      <c r="N20" s="16">
        <v>2</v>
      </c>
      <c r="O20" s="16">
        <v>46</v>
      </c>
      <c r="P20" s="16">
        <v>8</v>
      </c>
      <c r="Q20" s="16">
        <v>2</v>
      </c>
      <c r="R20" s="16">
        <v>0</v>
      </c>
      <c r="S20" s="16">
        <v>0</v>
      </c>
      <c r="T20" s="16">
        <v>0</v>
      </c>
      <c r="U20" s="17">
        <f t="shared" si="0"/>
        <v>58</v>
      </c>
      <c r="V20" s="18">
        <f t="shared" si="1"/>
        <v>1092722</v>
      </c>
    </row>
    <row r="21" spans="1:22" x14ac:dyDescent="0.25">
      <c r="A21" s="13" t="s">
        <v>42</v>
      </c>
      <c r="B21" s="13" t="s">
        <v>70</v>
      </c>
      <c r="C21" s="14" t="s">
        <v>71</v>
      </c>
      <c r="D21" s="14">
        <v>2020</v>
      </c>
      <c r="E21" s="14" t="s">
        <v>33</v>
      </c>
      <c r="F21" s="15">
        <v>0</v>
      </c>
      <c r="G21" s="15">
        <v>379992</v>
      </c>
      <c r="H21" s="15">
        <v>0</v>
      </c>
      <c r="I21" s="15">
        <v>0</v>
      </c>
      <c r="J21" s="15">
        <v>0</v>
      </c>
      <c r="K21" s="15">
        <v>20343</v>
      </c>
      <c r="L21" s="14" t="s">
        <v>58</v>
      </c>
      <c r="M21" s="16">
        <v>0</v>
      </c>
      <c r="N21" s="16">
        <v>0</v>
      </c>
      <c r="O21" s="16">
        <v>20</v>
      </c>
      <c r="P21" s="16">
        <v>7</v>
      </c>
      <c r="Q21" s="16">
        <v>3</v>
      </c>
      <c r="R21" s="16">
        <v>0</v>
      </c>
      <c r="S21" s="16">
        <v>0</v>
      </c>
      <c r="T21" s="16">
        <v>0</v>
      </c>
      <c r="U21" s="17">
        <f t="shared" si="0"/>
        <v>30</v>
      </c>
      <c r="V21" s="18">
        <f t="shared" si="1"/>
        <v>400335</v>
      </c>
    </row>
    <row r="22" spans="1:22" x14ac:dyDescent="0.25">
      <c r="A22" s="13" t="s">
        <v>42</v>
      </c>
      <c r="B22" s="13" t="s">
        <v>72</v>
      </c>
      <c r="C22" s="14" t="s">
        <v>73</v>
      </c>
      <c r="D22" s="14">
        <v>2020</v>
      </c>
      <c r="E22" s="14" t="s">
        <v>33</v>
      </c>
      <c r="F22" s="15">
        <v>291310</v>
      </c>
      <c r="G22" s="15">
        <v>0</v>
      </c>
      <c r="H22" s="15">
        <v>0</v>
      </c>
      <c r="I22" s="15">
        <v>22340</v>
      </c>
      <c r="J22" s="15">
        <v>0</v>
      </c>
      <c r="K22" s="15">
        <v>15618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329268</v>
      </c>
    </row>
    <row r="23" spans="1:22" x14ac:dyDescent="0.25">
      <c r="A23" s="13" t="s">
        <v>42</v>
      </c>
      <c r="B23" s="13" t="s">
        <v>74</v>
      </c>
      <c r="C23" s="14" t="s">
        <v>75</v>
      </c>
      <c r="D23" s="14">
        <v>2020</v>
      </c>
      <c r="E23" s="14" t="s">
        <v>33</v>
      </c>
      <c r="F23" s="15">
        <v>0</v>
      </c>
      <c r="G23" s="15">
        <v>177036</v>
      </c>
      <c r="H23" s="15">
        <v>0</v>
      </c>
      <c r="I23" s="15">
        <v>0</v>
      </c>
      <c r="J23" s="15">
        <v>0</v>
      </c>
      <c r="K23" s="15">
        <v>9658</v>
      </c>
      <c r="L23" s="14" t="s">
        <v>58</v>
      </c>
      <c r="M23" s="16">
        <v>0</v>
      </c>
      <c r="N23" s="16">
        <v>1</v>
      </c>
      <c r="O23" s="16">
        <v>4</v>
      </c>
      <c r="P23" s="16">
        <v>4</v>
      </c>
      <c r="Q23" s="16">
        <v>2</v>
      </c>
      <c r="R23" s="16">
        <v>0</v>
      </c>
      <c r="S23" s="16">
        <v>0</v>
      </c>
      <c r="T23" s="16">
        <v>0</v>
      </c>
      <c r="U23" s="17">
        <f t="shared" si="0"/>
        <v>11</v>
      </c>
      <c r="V23" s="18">
        <f t="shared" si="1"/>
        <v>186694</v>
      </c>
    </row>
    <row r="24" spans="1:22" x14ac:dyDescent="0.25">
      <c r="A24" s="13" t="s">
        <v>42</v>
      </c>
      <c r="B24" s="13" t="s">
        <v>76</v>
      </c>
      <c r="C24" s="14" t="s">
        <v>77</v>
      </c>
      <c r="D24" s="14">
        <v>2020</v>
      </c>
      <c r="E24" s="14" t="s">
        <v>33</v>
      </c>
      <c r="F24" s="15">
        <v>0</v>
      </c>
      <c r="G24" s="15">
        <v>0</v>
      </c>
      <c r="H24" s="15">
        <v>0</v>
      </c>
      <c r="I24" s="15">
        <v>37919</v>
      </c>
      <c r="J24" s="15">
        <v>0</v>
      </c>
      <c r="K24" s="15">
        <v>2100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40019</v>
      </c>
    </row>
    <row r="25" spans="1:22" x14ac:dyDescent="0.25">
      <c r="A25" s="13" t="s">
        <v>42</v>
      </c>
      <c r="B25" s="13" t="s">
        <v>78</v>
      </c>
      <c r="C25" s="14" t="s">
        <v>79</v>
      </c>
      <c r="D25" s="14">
        <v>2020</v>
      </c>
      <c r="E25" s="14" t="s">
        <v>33</v>
      </c>
      <c r="F25" s="15">
        <v>267783</v>
      </c>
      <c r="G25" s="15">
        <v>0</v>
      </c>
      <c r="H25" s="15">
        <v>252161</v>
      </c>
      <c r="I25" s="15">
        <v>0</v>
      </c>
      <c r="J25" s="15">
        <v>0</v>
      </c>
      <c r="K25" s="15">
        <v>32073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552017</v>
      </c>
    </row>
    <row r="26" spans="1:22" x14ac:dyDescent="0.25">
      <c r="A26" s="13" t="s">
        <v>42</v>
      </c>
      <c r="B26" s="13" t="s">
        <v>80</v>
      </c>
      <c r="C26" s="14" t="s">
        <v>81</v>
      </c>
      <c r="D26" s="14">
        <v>2020</v>
      </c>
      <c r="E26" s="14" t="s">
        <v>33</v>
      </c>
      <c r="F26" s="15">
        <v>0</v>
      </c>
      <c r="G26" s="15">
        <v>184968</v>
      </c>
      <c r="H26" s="15">
        <v>50389</v>
      </c>
      <c r="I26" s="15">
        <v>0</v>
      </c>
      <c r="J26" s="15">
        <v>0</v>
      </c>
      <c r="K26" s="15">
        <v>13082</v>
      </c>
      <c r="L26" s="14" t="s">
        <v>47</v>
      </c>
      <c r="M26" s="16">
        <v>0</v>
      </c>
      <c r="N26" s="16">
        <v>0</v>
      </c>
      <c r="O26" s="16">
        <v>8</v>
      </c>
      <c r="P26" s="16">
        <v>5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13</v>
      </c>
      <c r="V26" s="18">
        <f t="shared" si="1"/>
        <v>248439</v>
      </c>
    </row>
    <row r="27" spans="1:22" x14ac:dyDescent="0.25">
      <c r="A27" s="13" t="s">
        <v>42</v>
      </c>
      <c r="B27" s="13" t="s">
        <v>82</v>
      </c>
      <c r="C27" s="14" t="s">
        <v>83</v>
      </c>
      <c r="D27" s="14">
        <v>2020</v>
      </c>
      <c r="E27" s="14" t="s">
        <v>84</v>
      </c>
      <c r="F27" s="20">
        <v>201297</v>
      </c>
      <c r="G27" s="20">
        <v>0</v>
      </c>
      <c r="H27" s="20">
        <v>0</v>
      </c>
      <c r="I27" s="20">
        <v>0</v>
      </c>
      <c r="J27" s="20">
        <v>0</v>
      </c>
      <c r="K27" s="20">
        <v>10594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211891</v>
      </c>
    </row>
    <row r="28" spans="1:22" x14ac:dyDescent="0.25">
      <c r="A28" s="13" t="s">
        <v>42</v>
      </c>
      <c r="B28" s="13" t="s">
        <v>85</v>
      </c>
      <c r="C28" s="14" t="s">
        <v>86</v>
      </c>
      <c r="D28" s="14">
        <v>2020</v>
      </c>
      <c r="E28" s="14" t="s">
        <v>33</v>
      </c>
      <c r="F28" s="15">
        <v>0</v>
      </c>
      <c r="G28" s="15">
        <v>255780</v>
      </c>
      <c r="H28" s="15">
        <v>0</v>
      </c>
      <c r="I28" s="15">
        <v>0</v>
      </c>
      <c r="J28" s="15">
        <v>0</v>
      </c>
      <c r="K28" s="15">
        <v>14566</v>
      </c>
      <c r="L28" s="14" t="s">
        <v>58</v>
      </c>
      <c r="M28" s="16">
        <v>0</v>
      </c>
      <c r="N28" s="16">
        <v>0</v>
      </c>
      <c r="O28" s="16">
        <v>15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15</v>
      </c>
      <c r="V28" s="18">
        <f t="shared" si="1"/>
        <v>270346</v>
      </c>
    </row>
    <row r="29" spans="1:22" x14ac:dyDescent="0.25">
      <c r="A29" s="13" t="s">
        <v>42</v>
      </c>
      <c r="B29" s="13" t="s">
        <v>87</v>
      </c>
      <c r="C29" s="14" t="s">
        <v>88</v>
      </c>
      <c r="D29" s="14">
        <v>2020</v>
      </c>
      <c r="E29" s="14" t="s">
        <v>33</v>
      </c>
      <c r="F29" s="15">
        <v>240982</v>
      </c>
      <c r="G29" s="15">
        <v>0</v>
      </c>
      <c r="H29" s="15">
        <v>81611</v>
      </c>
      <c r="I29" s="15">
        <v>22244</v>
      </c>
      <c r="J29" s="15">
        <v>0</v>
      </c>
      <c r="K29" s="15">
        <v>20565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365402</v>
      </c>
    </row>
    <row r="30" spans="1:22" x14ac:dyDescent="0.25">
      <c r="A30" s="13" t="s">
        <v>42</v>
      </c>
      <c r="B30" s="13" t="s">
        <v>89</v>
      </c>
      <c r="C30" s="14" t="s">
        <v>90</v>
      </c>
      <c r="D30" s="14">
        <v>2020</v>
      </c>
      <c r="E30" s="14" t="s">
        <v>33</v>
      </c>
      <c r="F30" s="15">
        <v>261462</v>
      </c>
      <c r="G30" s="15">
        <v>0</v>
      </c>
      <c r="H30" s="15">
        <v>240378</v>
      </c>
      <c r="I30" s="15">
        <v>19181</v>
      </c>
      <c r="J30" s="15">
        <v>0</v>
      </c>
      <c r="K30" s="15">
        <v>21387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542408</v>
      </c>
    </row>
    <row r="31" spans="1:22" x14ac:dyDescent="0.25">
      <c r="A31" s="13" t="s">
        <v>42</v>
      </c>
      <c r="B31" s="13" t="s">
        <v>91</v>
      </c>
      <c r="C31" s="14" t="s">
        <v>92</v>
      </c>
      <c r="D31" s="14">
        <v>2020</v>
      </c>
      <c r="E31" s="14" t="s">
        <v>33</v>
      </c>
      <c r="F31" s="15">
        <v>49994</v>
      </c>
      <c r="G31" s="15">
        <v>0</v>
      </c>
      <c r="H31" s="15">
        <v>12500</v>
      </c>
      <c r="I31" s="15">
        <v>6471</v>
      </c>
      <c r="J31" s="15">
        <v>0</v>
      </c>
      <c r="K31" s="15">
        <v>4243</v>
      </c>
      <c r="L31" s="14" t="s">
        <v>34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73208</v>
      </c>
    </row>
    <row r="32" spans="1:22" x14ac:dyDescent="0.25">
      <c r="A32" s="13" t="s">
        <v>42</v>
      </c>
      <c r="B32" s="13" t="s">
        <v>120</v>
      </c>
      <c r="C32" s="14" t="s">
        <v>93</v>
      </c>
      <c r="D32" s="14">
        <v>2020</v>
      </c>
      <c r="E32" s="14" t="s">
        <v>17</v>
      </c>
      <c r="F32" s="15">
        <v>0</v>
      </c>
      <c r="G32" s="15">
        <v>0</v>
      </c>
      <c r="H32" s="15">
        <v>0</v>
      </c>
      <c r="I32" s="15">
        <v>0</v>
      </c>
      <c r="J32" s="15">
        <v>358631</v>
      </c>
      <c r="K32" s="15">
        <v>19242</v>
      </c>
      <c r="L32" s="14" t="s">
        <v>34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377873</v>
      </c>
    </row>
    <row r="33" spans="1:22" x14ac:dyDescent="0.25">
      <c r="A33" s="13" t="s">
        <v>94</v>
      </c>
      <c r="B33" s="13" t="s">
        <v>95</v>
      </c>
      <c r="C33" s="14" t="s">
        <v>96</v>
      </c>
      <c r="D33" s="14">
        <v>2020</v>
      </c>
      <c r="E33" s="14" t="s">
        <v>33</v>
      </c>
      <c r="F33" s="15">
        <v>156597</v>
      </c>
      <c r="G33" s="15">
        <v>0</v>
      </c>
      <c r="H33" s="15">
        <v>24620</v>
      </c>
      <c r="I33" s="15">
        <v>0</v>
      </c>
      <c r="J33" s="15">
        <v>0</v>
      </c>
      <c r="K33" s="15">
        <v>7730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188947</v>
      </c>
    </row>
    <row r="34" spans="1:22" x14ac:dyDescent="0.25">
      <c r="A34" s="13" t="s">
        <v>42</v>
      </c>
      <c r="B34" s="13" t="s">
        <v>97</v>
      </c>
      <c r="C34" s="14" t="s">
        <v>98</v>
      </c>
      <c r="D34" s="14">
        <v>2020</v>
      </c>
      <c r="E34" s="14" t="s">
        <v>33</v>
      </c>
      <c r="F34" s="15">
        <v>291162</v>
      </c>
      <c r="G34" s="15">
        <v>0</v>
      </c>
      <c r="H34" s="15">
        <v>8607</v>
      </c>
      <c r="I34" s="15">
        <v>0</v>
      </c>
      <c r="J34" s="15">
        <v>0</v>
      </c>
      <c r="K34" s="15">
        <v>13216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312985</v>
      </c>
    </row>
    <row r="35" spans="1:22" x14ac:dyDescent="0.25">
      <c r="A35" s="13" t="s">
        <v>42</v>
      </c>
      <c r="B35" s="13" t="s">
        <v>99</v>
      </c>
      <c r="C35" s="14" t="s">
        <v>100</v>
      </c>
      <c r="D35" s="14">
        <v>2020</v>
      </c>
      <c r="E35" s="14" t="s">
        <v>33</v>
      </c>
      <c r="F35" s="15">
        <v>98878</v>
      </c>
      <c r="G35" s="15">
        <v>0</v>
      </c>
      <c r="H35" s="15">
        <v>19556</v>
      </c>
      <c r="I35" s="15">
        <v>0</v>
      </c>
      <c r="J35" s="15">
        <v>0</v>
      </c>
      <c r="K35" s="15">
        <v>6845</v>
      </c>
      <c r="L35" s="14" t="s">
        <v>34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125279</v>
      </c>
    </row>
    <row r="36" spans="1:22" x14ac:dyDescent="0.25">
      <c r="A36" s="13" t="s">
        <v>42</v>
      </c>
      <c r="B36" s="13" t="s">
        <v>101</v>
      </c>
      <c r="C36" s="14" t="s">
        <v>102</v>
      </c>
      <c r="D36" s="14">
        <v>2020</v>
      </c>
      <c r="E36" s="14" t="s">
        <v>33</v>
      </c>
      <c r="F36" s="15">
        <v>89857</v>
      </c>
      <c r="G36" s="15">
        <v>0</v>
      </c>
      <c r="H36" s="15">
        <v>17768</v>
      </c>
      <c r="I36" s="15">
        <v>0</v>
      </c>
      <c r="J36" s="15">
        <v>0</v>
      </c>
      <c r="K36" s="15">
        <v>6219</v>
      </c>
      <c r="L36" s="14" t="s">
        <v>34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113844</v>
      </c>
    </row>
    <row r="37" spans="1:22" x14ac:dyDescent="0.25">
      <c r="A37" s="13" t="s">
        <v>42</v>
      </c>
      <c r="B37" s="13" t="s">
        <v>103</v>
      </c>
      <c r="C37" s="14" t="s">
        <v>104</v>
      </c>
      <c r="D37" s="14">
        <v>2020</v>
      </c>
      <c r="E37" s="14" t="s">
        <v>33</v>
      </c>
      <c r="F37" s="15">
        <v>0</v>
      </c>
      <c r="G37" s="15">
        <v>105408</v>
      </c>
      <c r="H37" s="15">
        <v>0</v>
      </c>
      <c r="I37" s="15">
        <v>0</v>
      </c>
      <c r="J37" s="15">
        <v>0</v>
      </c>
      <c r="K37" s="15">
        <v>5786</v>
      </c>
      <c r="L37" s="14" t="s">
        <v>58</v>
      </c>
      <c r="M37" s="16">
        <v>0</v>
      </c>
      <c r="N37" s="16">
        <v>0</v>
      </c>
      <c r="O37" s="16">
        <v>8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7">
        <f t="shared" si="0"/>
        <v>8</v>
      </c>
      <c r="V37" s="18">
        <f t="shared" si="1"/>
        <v>111194</v>
      </c>
    </row>
    <row r="38" spans="1:22" x14ac:dyDescent="0.25">
      <c r="A38" s="13" t="s">
        <v>42</v>
      </c>
      <c r="B38" s="13" t="s">
        <v>105</v>
      </c>
      <c r="C38" s="14" t="s">
        <v>106</v>
      </c>
      <c r="D38" s="14">
        <v>2020</v>
      </c>
      <c r="E38" s="14" t="s">
        <v>33</v>
      </c>
      <c r="F38" s="15">
        <v>0</v>
      </c>
      <c r="G38" s="15">
        <v>48876</v>
      </c>
      <c r="H38" s="15">
        <v>0</v>
      </c>
      <c r="I38" s="15">
        <v>0</v>
      </c>
      <c r="J38" s="15">
        <v>0</v>
      </c>
      <c r="K38" s="15">
        <v>2824</v>
      </c>
      <c r="L38" s="14" t="s">
        <v>58</v>
      </c>
      <c r="M38" s="16">
        <v>3</v>
      </c>
      <c r="N38" s="16">
        <v>1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f t="shared" si="0"/>
        <v>4</v>
      </c>
      <c r="V38" s="18">
        <f t="shared" si="1"/>
        <v>51700</v>
      </c>
    </row>
    <row r="39" spans="1:22" x14ac:dyDescent="0.25">
      <c r="A39" s="13" t="s">
        <v>42</v>
      </c>
      <c r="B39" s="13" t="s">
        <v>107</v>
      </c>
      <c r="C39" s="14" t="s">
        <v>108</v>
      </c>
      <c r="D39" s="14">
        <v>2020</v>
      </c>
      <c r="E39" s="14" t="s">
        <v>33</v>
      </c>
      <c r="F39" s="15">
        <v>506421</v>
      </c>
      <c r="G39" s="15">
        <v>0</v>
      </c>
      <c r="H39" s="15">
        <v>42750</v>
      </c>
      <c r="I39" s="15">
        <v>781</v>
      </c>
      <c r="J39" s="15">
        <v>0</v>
      </c>
      <c r="K39" s="15">
        <v>34930</v>
      </c>
      <c r="L39" s="14" t="s">
        <v>34</v>
      </c>
      <c r="M39" s="16"/>
      <c r="N39" s="16"/>
      <c r="O39" s="16"/>
      <c r="P39" s="16"/>
      <c r="Q39" s="16"/>
      <c r="R39" s="16"/>
      <c r="S39" s="16"/>
      <c r="T39" s="16"/>
      <c r="U39" s="17">
        <f t="shared" ref="U39:U54" si="2">SUM(M39:T39)</f>
        <v>0</v>
      </c>
      <c r="V39" s="18">
        <f t="shared" ref="V39:V54" si="3">SUM(F39:K39)</f>
        <v>584882</v>
      </c>
    </row>
    <row r="40" spans="1:22" x14ac:dyDescent="0.25">
      <c r="A40" s="13" t="s">
        <v>42</v>
      </c>
      <c r="B40" s="13" t="s">
        <v>109</v>
      </c>
      <c r="C40" s="14" t="s">
        <v>110</v>
      </c>
      <c r="D40" s="14">
        <v>2020</v>
      </c>
      <c r="E40" s="14" t="s">
        <v>33</v>
      </c>
      <c r="F40" s="15">
        <v>229960</v>
      </c>
      <c r="G40" s="15">
        <v>0</v>
      </c>
      <c r="H40" s="15">
        <v>55000</v>
      </c>
      <c r="I40" s="15">
        <v>17634</v>
      </c>
      <c r="J40" s="15">
        <v>1363</v>
      </c>
      <c r="K40" s="15">
        <v>7026</v>
      </c>
      <c r="L40" s="14" t="s">
        <v>34</v>
      </c>
      <c r="M40" s="16"/>
      <c r="N40" s="16"/>
      <c r="O40" s="16"/>
      <c r="P40" s="16"/>
      <c r="Q40" s="16"/>
      <c r="R40" s="16"/>
      <c r="S40" s="16"/>
      <c r="T40" s="16"/>
      <c r="U40" s="17">
        <f t="shared" si="2"/>
        <v>0</v>
      </c>
      <c r="V40" s="18">
        <f t="shared" si="3"/>
        <v>310983</v>
      </c>
    </row>
    <row r="41" spans="1:22" x14ac:dyDescent="0.25">
      <c r="A41" s="13" t="s">
        <v>42</v>
      </c>
      <c r="B41" s="13" t="s">
        <v>111</v>
      </c>
      <c r="C41" s="14" t="s">
        <v>112</v>
      </c>
      <c r="D41" s="14">
        <v>2020</v>
      </c>
      <c r="E41" s="14" t="s">
        <v>33</v>
      </c>
      <c r="F41" s="15">
        <v>0</v>
      </c>
      <c r="G41" s="15">
        <v>151524</v>
      </c>
      <c r="H41" s="15">
        <v>53534</v>
      </c>
      <c r="I41" s="15">
        <v>0</v>
      </c>
      <c r="J41" s="15">
        <v>1780</v>
      </c>
      <c r="K41" s="15">
        <v>4834</v>
      </c>
      <c r="L41" s="14" t="s">
        <v>58</v>
      </c>
      <c r="M41" s="16">
        <v>0</v>
      </c>
      <c r="N41" s="16">
        <v>2</v>
      </c>
      <c r="O41" s="16">
        <v>1</v>
      </c>
      <c r="P41" s="16">
        <v>5</v>
      </c>
      <c r="Q41" s="16">
        <v>0</v>
      </c>
      <c r="R41" s="16">
        <v>0</v>
      </c>
      <c r="S41" s="16">
        <v>0</v>
      </c>
      <c r="T41" s="16">
        <v>0</v>
      </c>
      <c r="U41" s="17">
        <f t="shared" si="2"/>
        <v>8</v>
      </c>
      <c r="V41" s="18">
        <f t="shared" si="3"/>
        <v>211672</v>
      </c>
    </row>
    <row r="42" spans="1:22" x14ac:dyDescent="0.25">
      <c r="A42" s="13" t="s">
        <v>42</v>
      </c>
      <c r="B42" s="13" t="s">
        <v>113</v>
      </c>
      <c r="C42" s="14" t="s">
        <v>114</v>
      </c>
      <c r="D42" s="14">
        <v>2020</v>
      </c>
      <c r="E42" s="14" t="s">
        <v>33</v>
      </c>
      <c r="F42" s="15">
        <v>422796</v>
      </c>
      <c r="G42" s="15">
        <v>0</v>
      </c>
      <c r="H42" s="15">
        <v>82716</v>
      </c>
      <c r="I42" s="15">
        <v>22703</v>
      </c>
      <c r="J42" s="15">
        <v>0</v>
      </c>
      <c r="K42" s="15">
        <v>24347</v>
      </c>
      <c r="L42" s="14" t="s">
        <v>34</v>
      </c>
      <c r="M42" s="16"/>
      <c r="N42" s="16"/>
      <c r="O42" s="16"/>
      <c r="P42" s="16"/>
      <c r="Q42" s="16"/>
      <c r="R42" s="16"/>
      <c r="S42" s="16"/>
      <c r="T42" s="16"/>
      <c r="U42" s="17">
        <f t="shared" si="2"/>
        <v>0</v>
      </c>
      <c r="V42" s="18">
        <f t="shared" si="3"/>
        <v>552562</v>
      </c>
    </row>
    <row r="43" spans="1:22" x14ac:dyDescent="0.25">
      <c r="A43" s="13" t="s">
        <v>42</v>
      </c>
      <c r="B43" s="13" t="s">
        <v>115</v>
      </c>
      <c r="C43" s="14" t="s">
        <v>116</v>
      </c>
      <c r="D43" s="14">
        <v>2020</v>
      </c>
      <c r="E43" s="14" t="s">
        <v>33</v>
      </c>
      <c r="F43" s="15">
        <v>154590</v>
      </c>
      <c r="G43" s="15">
        <v>0</v>
      </c>
      <c r="H43" s="15">
        <v>34487</v>
      </c>
      <c r="I43" s="15">
        <v>0</v>
      </c>
      <c r="J43" s="15">
        <v>250</v>
      </c>
      <c r="K43" s="15">
        <v>6495</v>
      </c>
      <c r="L43" s="14" t="s">
        <v>34</v>
      </c>
      <c r="M43" s="16"/>
      <c r="N43" s="16"/>
      <c r="O43" s="16"/>
      <c r="P43" s="16"/>
      <c r="Q43" s="16"/>
      <c r="R43" s="16"/>
      <c r="S43" s="16"/>
      <c r="T43" s="16"/>
      <c r="U43" s="17">
        <f t="shared" si="2"/>
        <v>0</v>
      </c>
      <c r="V43" s="18">
        <f t="shared" si="3"/>
        <v>195822</v>
      </c>
    </row>
    <row r="44" spans="1:22" x14ac:dyDescent="0.25">
      <c r="A44" s="13" t="s">
        <v>42</v>
      </c>
      <c r="B44" s="13" t="s">
        <v>117</v>
      </c>
      <c r="C44" s="14" t="s">
        <v>118</v>
      </c>
      <c r="D44" s="14">
        <v>2020</v>
      </c>
      <c r="E44" s="14" t="s">
        <v>119</v>
      </c>
      <c r="F44" s="15">
        <v>0</v>
      </c>
      <c r="G44" s="15">
        <v>0</v>
      </c>
      <c r="H44" s="15">
        <v>164707</v>
      </c>
      <c r="I44" s="15">
        <v>81108</v>
      </c>
      <c r="J44" s="15">
        <v>0</v>
      </c>
      <c r="K44" s="15">
        <v>15000</v>
      </c>
      <c r="L44" s="14" t="s">
        <v>34</v>
      </c>
      <c r="M44" s="16"/>
      <c r="N44" s="16"/>
      <c r="O44" s="16"/>
      <c r="P44" s="16"/>
      <c r="Q44" s="16"/>
      <c r="R44" s="16"/>
      <c r="S44" s="16"/>
      <c r="T44" s="16"/>
      <c r="U44" s="17">
        <f t="shared" si="2"/>
        <v>0</v>
      </c>
      <c r="V44" s="18">
        <f t="shared" si="3"/>
        <v>260815</v>
      </c>
    </row>
    <row r="45" spans="1:22" x14ac:dyDescent="0.25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2"/>
        <v>0</v>
      </c>
      <c r="V45" s="18">
        <f t="shared" si="3"/>
        <v>0</v>
      </c>
    </row>
    <row r="46" spans="1:22" x14ac:dyDescent="0.25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2"/>
        <v>0</v>
      </c>
      <c r="V46" s="18">
        <f t="shared" si="3"/>
        <v>0</v>
      </c>
    </row>
    <row r="47" spans="1:22" x14ac:dyDescent="0.25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2"/>
        <v>0</v>
      </c>
      <c r="V47" s="18">
        <f t="shared" si="3"/>
        <v>0</v>
      </c>
    </row>
    <row r="48" spans="1:22" x14ac:dyDescent="0.25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2"/>
        <v>0</v>
      </c>
      <c r="V48" s="18">
        <f t="shared" si="3"/>
        <v>0</v>
      </c>
    </row>
    <row r="49" spans="1:22" x14ac:dyDescent="0.25">
      <c r="A49" s="13"/>
      <c r="B49" s="13"/>
      <c r="C49" s="14"/>
      <c r="D49" s="14"/>
      <c r="E49" s="14"/>
      <c r="F49" s="15"/>
      <c r="G49" s="15"/>
      <c r="H49" s="15"/>
      <c r="I49" s="15"/>
      <c r="J49" s="15"/>
      <c r="K49" s="15"/>
      <c r="L49" s="14"/>
      <c r="M49" s="16"/>
      <c r="N49" s="16"/>
      <c r="O49" s="16"/>
      <c r="P49" s="16"/>
      <c r="Q49" s="16"/>
      <c r="R49" s="16"/>
      <c r="S49" s="16"/>
      <c r="T49" s="16"/>
      <c r="U49" s="17">
        <f t="shared" si="2"/>
        <v>0</v>
      </c>
      <c r="V49" s="18">
        <f t="shared" si="3"/>
        <v>0</v>
      </c>
    </row>
    <row r="50" spans="1:22" x14ac:dyDescent="0.25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 t="shared" si="2"/>
        <v>0</v>
      </c>
      <c r="V50" s="18">
        <f t="shared" si="3"/>
        <v>0</v>
      </c>
    </row>
    <row r="51" spans="1:22" x14ac:dyDescent="0.25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 t="shared" si="2"/>
        <v>0</v>
      </c>
      <c r="V51" s="18">
        <f t="shared" si="3"/>
        <v>0</v>
      </c>
    </row>
    <row r="52" spans="1:22" x14ac:dyDescent="0.25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2"/>
        <v>0</v>
      </c>
      <c r="V52" s="18">
        <f t="shared" si="3"/>
        <v>0</v>
      </c>
    </row>
    <row r="53" spans="1:22" x14ac:dyDescent="0.25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2"/>
        <v>0</v>
      </c>
      <c r="V53" s="18">
        <f t="shared" si="3"/>
        <v>0</v>
      </c>
    </row>
    <row r="54" spans="1:22" x14ac:dyDescent="0.25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2"/>
        <v>0</v>
      </c>
      <c r="V54" s="18">
        <f t="shared" si="3"/>
        <v>0</v>
      </c>
    </row>
  </sheetData>
  <autoFilter ref="A6:V6" xr:uid="{50F26A73-8ADD-4369-BF5E-ABC8A8D981F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54">
    <cfRule type="cellIs" dxfId="3" priority="3" operator="lessThan">
      <formula>0</formula>
    </cfRule>
  </conditionalFormatting>
  <conditionalFormatting sqref="V7:V54">
    <cfRule type="expression" dxfId="2" priority="4">
      <formula>$V$7&lt;0</formula>
    </cfRule>
  </conditionalFormatting>
  <conditionalFormatting sqref="D7:D54">
    <cfRule type="expression" dxfId="1" priority="2">
      <formula>OR($D7&gt;2020,AND($D7&lt;2020,$D7&lt;&gt;""))</formula>
    </cfRule>
  </conditionalFormatting>
  <conditionalFormatting sqref="C7:C54">
    <cfRule type="expression" dxfId="0" priority="5">
      <formula>(#REF!&gt;1)</formula>
    </cfRule>
  </conditionalFormatting>
  <dataValidations count="3">
    <dataValidation allowBlank="1" showErrorMessage="1" sqref="A6:V6" xr:uid="{DBE8CBD3-131A-4891-94A6-97300C32F049}"/>
    <dataValidation type="list" allowBlank="1" showInputMessage="1" showErrorMessage="1" sqref="E7:E38 E39:E54" xr:uid="{2D7D95EB-762D-4958-A10C-CA1BAFFED12A}">
      <formula1>"PH, TH, Joint TH &amp; PH-RRH, HMIS, SSO, TRA, PRA, SRA, S+C/SRO"</formula1>
    </dataValidation>
    <dataValidation type="list" allowBlank="1" showInputMessage="1" showErrorMessage="1" sqref="L7:L38 L39:L54" xr:uid="{109A8B2A-4783-4E6B-9FE1-E537E9147DDF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2019-03-04T18:42:33Z</dcterms:created>
  <dcterms:modified xsi:type="dcterms:W3CDTF">2019-05-13T19:53:35Z</dcterms:modified>
</cp:coreProperties>
</file>